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-120" yWindow="-120" windowWidth="29040" windowHeight="15990" activeTab="1"/>
  </bookViews>
  <sheets>
    <sheet name="BILL OF QUANTITIES" sheetId="23" r:id="rId1"/>
    <sheet name="DETAILED ESTIMATE" sheetId="21" r:id="rId2"/>
  </sheets>
  <definedNames>
    <definedName name="_xlnm.Print_Area" localSheetId="0">'BILL OF QUANTITIES'!$A$1:$L$31</definedName>
    <definedName name="_xlnm.Print_Area" localSheetId="1">'DETAILED ESTIMATE'!$A$1:$R$98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3" l="1"/>
  <c r="B12" i="23"/>
  <c r="B11" i="23"/>
  <c r="B10" i="23"/>
  <c r="B9" i="23"/>
  <c r="H54" i="21" l="1"/>
  <c r="F54" i="21"/>
  <c r="I54" i="21" l="1"/>
  <c r="J54" i="21" l="1"/>
  <c r="L54" i="21"/>
  <c r="K54" i="21"/>
  <c r="N54" i="21" l="1"/>
  <c r="P54" i="21" l="1"/>
  <c r="O54" i="21"/>
  <c r="Q54" i="21"/>
</calcChain>
</file>

<file path=xl/sharedStrings.xml><?xml version="1.0" encoding="utf-8"?>
<sst xmlns="http://schemas.openxmlformats.org/spreadsheetml/2006/main" count="225" uniqueCount="154">
  <si>
    <t>LOCATION    : PNRI Compound, Commonwealth Avenue, Diliman, Quezon City</t>
  </si>
  <si>
    <t>OWNER         : Philippine Nuclear Research Institute (PNRI)</t>
  </si>
  <si>
    <t>Item No.</t>
  </si>
  <si>
    <t>ITEM/DESCRIPTION</t>
  </si>
  <si>
    <t>UNIT</t>
  </si>
  <si>
    <t>MATERIAL COST</t>
  </si>
  <si>
    <t>LABOR COST</t>
  </si>
  <si>
    <t>ESTIMATED</t>
  </si>
  <si>
    <t>MARK-UPS IN PERCENT</t>
  </si>
  <si>
    <t>TOTAL MARK-UP</t>
  </si>
  <si>
    <t>VAT</t>
  </si>
  <si>
    <t>TOTAL</t>
  </si>
  <si>
    <t>UNIT COST</t>
  </si>
  <si>
    <t>TOTAL COST</t>
  </si>
  <si>
    <t>DIRECT COST</t>
  </si>
  <si>
    <t>CONT.</t>
  </si>
  <si>
    <t>OCM</t>
  </si>
  <si>
    <t>PROFIT</t>
  </si>
  <si>
    <t>%</t>
  </si>
  <si>
    <t>VALUE</t>
  </si>
  <si>
    <t>INDI. COST</t>
  </si>
  <si>
    <t>COST</t>
  </si>
  <si>
    <t>TINSMITHRY WORKS</t>
  </si>
  <si>
    <t>ITEM</t>
  </si>
  <si>
    <t>DESCRIPTION</t>
  </si>
  <si>
    <t>MASONRY WORKS</t>
  </si>
  <si>
    <t>Roof insulation w/ G.I. wire screen support</t>
  </si>
  <si>
    <t>Pre-painted long span roofing and accessories</t>
  </si>
  <si>
    <t xml:space="preserve">    TOTAL PROJECT COST: </t>
  </si>
  <si>
    <t>rolls</t>
  </si>
  <si>
    <t>pcs.</t>
  </si>
  <si>
    <t>cu.m.</t>
  </si>
  <si>
    <t>kg.</t>
  </si>
  <si>
    <t>bag.</t>
  </si>
  <si>
    <t>l.m.</t>
  </si>
  <si>
    <t xml:space="preserve">      TOTAL DIRECT COST:</t>
  </si>
  <si>
    <t xml:space="preserve">    INDIRECT COST:</t>
  </si>
  <si>
    <t xml:space="preserve"> </t>
  </si>
  <si>
    <t xml:space="preserve">  TOTAL MARK-UP:</t>
  </si>
  <si>
    <t xml:space="preserve">               VAT (5%):</t>
  </si>
  <si>
    <t xml:space="preserve">  TOTAL INDIRECT COST:</t>
  </si>
  <si>
    <t xml:space="preserve">      TOTAL DIRECT &amp; INDIRECT COST: </t>
  </si>
  <si>
    <t>STRUCTURAL STEEL WORKS</t>
  </si>
  <si>
    <t xml:space="preserve"> QTY</t>
  </si>
  <si>
    <t>Sub-total 5</t>
  </si>
  <si>
    <t>pcs</t>
  </si>
  <si>
    <t>20 mm Ø  (1/2") Ø PPR Tee</t>
  </si>
  <si>
    <t>PLUMBING WORKS</t>
  </si>
  <si>
    <t>4" PVC Clean-out</t>
  </si>
  <si>
    <t xml:space="preserve">Gr.40 10 mm Ø  def.bar </t>
  </si>
  <si>
    <t>Cement</t>
  </si>
  <si>
    <t>Sand</t>
  </si>
  <si>
    <t>3"x3"x1/4" x 6 m Angle Bar</t>
  </si>
  <si>
    <t>16 mm Ø x 6 m Plain Round Bar</t>
  </si>
  <si>
    <t>12 mm Ø x 6 m Plain Round Bar</t>
  </si>
  <si>
    <t>Pre-painted G.I. Ribbed-type Long Span Roofing, Ga. 24</t>
  </si>
  <si>
    <t xml:space="preserve">Pre-painted G.I. Capping, Ga. 24 </t>
  </si>
  <si>
    <t>Pre-painted G.I. Flashing, Ga. 24</t>
  </si>
  <si>
    <t>12mm thk 2-side E-WHA Foam Insulation</t>
  </si>
  <si>
    <t xml:space="preserve">30 m Wire Screen Support Wire Mesh </t>
  </si>
  <si>
    <t>20 mm Ø  (1/2") PPR Elbow 90 degrees</t>
  </si>
  <si>
    <t>3/4" Ø PPR Tee</t>
  </si>
  <si>
    <t>3/4" PPR Coupling</t>
  </si>
  <si>
    <t>1/2" PPR Coupling</t>
  </si>
  <si>
    <t>1/2" PPR Gate Valve</t>
  </si>
  <si>
    <t>3/4" PPR x 4 m Pipe</t>
  </si>
  <si>
    <t>1/2" PPR x 4 m Pipe</t>
  </si>
  <si>
    <t>2" Ø 45deg. Elbow</t>
  </si>
  <si>
    <t>3" Ø 45deg. Elbow</t>
  </si>
  <si>
    <t>4" Ø 45deg. Elbow</t>
  </si>
  <si>
    <t>3" Ø 90deg. Elbow</t>
  </si>
  <si>
    <t>2" Ø 90deg. Elbow</t>
  </si>
  <si>
    <t>3" PVC Clean-out</t>
  </si>
  <si>
    <t>Complete Interior Water lines (PPR pipes fittings &amp; valves)</t>
  </si>
  <si>
    <t>Complete Interior Sewer Lines (PVC pipes &amp; fittings)</t>
  </si>
  <si>
    <t>CHB 6"</t>
  </si>
  <si>
    <t>box</t>
  </si>
  <si>
    <t>A</t>
  </si>
  <si>
    <t>B</t>
  </si>
  <si>
    <t>2"x2"x1/4" x 6 m Angle Bar</t>
  </si>
  <si>
    <t>C.</t>
  </si>
  <si>
    <t>Anchor Bolt 5/8” X 12” X 2” w/ Nut &amp; Washer</t>
  </si>
  <si>
    <t>mos</t>
  </si>
  <si>
    <t>kgs.</t>
  </si>
  <si>
    <t>hrs</t>
  </si>
  <si>
    <t>"₱2,800/hour (Rental) for lifting and installation of heavy steel trusses</t>
  </si>
  <si>
    <t>4' x 8' x 1" thk MS Plate</t>
  </si>
  <si>
    <t>4' x 8' x 1/4" thk MS Plate</t>
  </si>
  <si>
    <t>tin</t>
  </si>
  <si>
    <t>lot</t>
  </si>
  <si>
    <t>Miscellaneous (blind rivets, tekscrew, touch-up paint, sealant, etc.)</t>
  </si>
  <si>
    <t>Miscellaneous (cutting disc, grinding disc, paint brush, turco, cutting torch, oxyacetylene, etc.)</t>
  </si>
  <si>
    <t>SUBJECT      : DETAILED COST ESTIMATE (PNRI)</t>
  </si>
  <si>
    <t>Fabrication of Steel trusses with steel purlins, sagrod, cross brace, girt and other structural support with epoxy primer paint finish (Excluding roof area above Cyclotron bunker)</t>
  </si>
  <si>
    <t>GENERAL REQUIREMENTS</t>
  </si>
  <si>
    <t>Mobilization/Demobilization (Manpower, tools, materials and equipment)</t>
  </si>
  <si>
    <t>Temporary Facilities</t>
  </si>
  <si>
    <t>As-built plan</t>
  </si>
  <si>
    <t>Project Billboard</t>
  </si>
  <si>
    <t>B.1</t>
  </si>
  <si>
    <t>C.1</t>
  </si>
  <si>
    <t>D</t>
  </si>
  <si>
    <t>D.1</t>
  </si>
  <si>
    <t>D.2</t>
  </si>
  <si>
    <t>Scaffolding Rental Fee (3 months) using (1 1/2"Ø x 20' G.I Pipes, Clamps and Accessories)</t>
  </si>
  <si>
    <t>Ga. 16 G.I. Wire</t>
  </si>
  <si>
    <t>Hauling of Materials from ground floor to upper floors</t>
  </si>
  <si>
    <t>Ga.16 - 2" x 6" x 6 m C-Purlins</t>
  </si>
  <si>
    <t>W8 x 21 x 6m Steel</t>
  </si>
  <si>
    <t>W16 x 31 x 6m Steel</t>
  </si>
  <si>
    <t>16mm ∅ Turnbuckle</t>
  </si>
  <si>
    <t>Welding Rods</t>
  </si>
  <si>
    <t>Heavy duty crane</t>
  </si>
  <si>
    <t>Mobilization/Demobilization of Crane</t>
  </si>
  <si>
    <t>Epoxy Primer</t>
  </si>
  <si>
    <t>E</t>
  </si>
  <si>
    <t>E.1</t>
  </si>
  <si>
    <t>50 mm Ø (1 1/2") PPR Pipe x 4m</t>
  </si>
  <si>
    <t>40 mm Ø (1 1/4") PPR Pipe x 4m</t>
  </si>
  <si>
    <t>32 mm Ø (1") PPR Pipe x 4m</t>
  </si>
  <si>
    <t xml:space="preserve">50mm Ø (1 1/2") x 40mm Ø (1 1/4") Coupling Reducer </t>
  </si>
  <si>
    <t xml:space="preserve">40mm Ø (1 1/4") x 32mm Ø (1") Coupling Reducer </t>
  </si>
  <si>
    <t xml:space="preserve">32mm Ø (1") x 25mm Ø (3/4") Tee Reducer </t>
  </si>
  <si>
    <t xml:space="preserve">40mm Ø (1 1/4") x 20mm Ø (1/2") Tee Reducer </t>
  </si>
  <si>
    <t>32 mm Ø (1") PPR Coupling</t>
  </si>
  <si>
    <t>E.2</t>
  </si>
  <si>
    <t>2" PVC Clean-out</t>
  </si>
  <si>
    <t>75 mm Ø (3") PVC Coupling</t>
  </si>
  <si>
    <t>100 mm Ø (4") PVC Coupling</t>
  </si>
  <si>
    <t xml:space="preserve">75mm Ø (3") x 50mm Ø (2") PVC Reducer </t>
  </si>
  <si>
    <t>75 mm Ø (3") PVC Tee</t>
  </si>
  <si>
    <t>50 mm Ø (2") PVC Tee</t>
  </si>
  <si>
    <t>100 mm Ø (4") PVC Pipe x 3m S1000</t>
  </si>
  <si>
    <t>75 mm Ø (3") PVC Pipe x 3m S1000</t>
  </si>
  <si>
    <t>50 mm Ø (2") PVC Pipe x 3m S1000</t>
  </si>
  <si>
    <t xml:space="preserve"> 4" Ø WYE S1000</t>
  </si>
  <si>
    <t>3" Ø WYE S1000</t>
  </si>
  <si>
    <t xml:space="preserve"> 2" Ø Wye S1000</t>
  </si>
  <si>
    <t>4" x 3" WYE S1000</t>
  </si>
  <si>
    <t>4" x 2" WYE S1000</t>
  </si>
  <si>
    <t xml:space="preserve">Sub-total </t>
  </si>
  <si>
    <t>Bond/insurance</t>
  </si>
  <si>
    <r>
      <rPr>
        <i/>
        <sz val="11"/>
        <rFont val="Arial"/>
        <family val="2"/>
      </rPr>
      <t xml:space="preserve">Construction of </t>
    </r>
    <r>
      <rPr>
        <sz val="11"/>
        <rFont val="Arial"/>
        <family val="2"/>
      </rPr>
      <t>Exterior building perimeter wall (6" thk CHB w/ mortar &amp; rebar) From Ground Floor Finish Floor Line to Second Floor Finish (Excluding plastering)</t>
    </r>
  </si>
  <si>
    <t>A.</t>
  </si>
  <si>
    <t>B.</t>
  </si>
  <si>
    <t>D.</t>
  </si>
  <si>
    <t>E.</t>
  </si>
  <si>
    <t>SUBJECT      :SUMMARY COST ESTIMATE</t>
  </si>
  <si>
    <t xml:space="preserve">PROJECT      : Innovating Nuclear Medicine Research and Services: Development of Emerging PET Radiopharmaceuticals </t>
  </si>
  <si>
    <t>for Early Cancer Staging and Assessment of Biologic Functions in Cancer Cells CY 2020 (Phase 2)</t>
  </si>
  <si>
    <t xml:space="preserve">       CONTINGENCY (3%)</t>
  </si>
  <si>
    <t>OH/SUPERVISION (7%)</t>
  </si>
  <si>
    <t xml:space="preserve">   PROFIT (10%)</t>
  </si>
  <si>
    <t>PROJECT      : Innovating Nuclear Medicine Research and Services: Development of Emerging PET Radiopharmaceuticals for Early Cancer Staging and Assessment of Biologic Functions in Cancer Cells  Building (CY 2021)-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</si>
</sst>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i/>
      <sz val="2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1" fillId="0" borderId="0"/>
    <xf numFmtId="0" fontId="11" fillId="0" borderId="0"/>
    <xf numFmtId="0" fontId="22" fillId="0" borderId="0"/>
    <xf numFmtId="0" fontId="11" fillId="0" borderId="0"/>
    <xf numFmtId="0" fontId="6" fillId="0" borderId="0"/>
    <xf numFmtId="0" fontId="1" fillId="0" borderId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64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3" fontId="24" fillId="0" borderId="11" xfId="0" applyNumberFormat="1" applyFont="1" applyBorder="1" applyAlignment="1">
      <alignment horizontal="center" vertical="center"/>
    </xf>
    <xf numFmtId="0" fontId="28" fillId="0" borderId="0" xfId="0" applyFont="1"/>
    <xf numFmtId="49" fontId="26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7" fillId="0" borderId="0" xfId="0" applyFont="1"/>
    <xf numFmtId="0" fontId="2" fillId="0" borderId="0" xfId="86" applyFont="1" applyAlignment="1">
      <alignment vertical="center"/>
    </xf>
    <xf numFmtId="0" fontId="3" fillId="0" borderId="0" xfId="86" applyFont="1" applyAlignment="1">
      <alignment vertical="center"/>
    </xf>
    <xf numFmtId="43" fontId="2" fillId="0" borderId="0" xfId="64" applyFont="1" applyAlignment="1">
      <alignment horizontal="center" vertical="center"/>
    </xf>
    <xf numFmtId="0" fontId="2" fillId="0" borderId="0" xfId="86" applyFont="1" applyAlignment="1">
      <alignment horizontal="center" vertical="center"/>
    </xf>
    <xf numFmtId="0" fontId="2" fillId="0" borderId="0" xfId="86" applyFont="1" applyAlignment="1">
      <alignment horizontal="right" vertical="center"/>
    </xf>
    <xf numFmtId="43" fontId="3" fillId="0" borderId="10" xfId="65" applyFont="1" applyFill="1" applyBorder="1" applyAlignment="1">
      <alignment horizontal="right" vertical="center"/>
    </xf>
    <xf numFmtId="43" fontId="3" fillId="0" borderId="10" xfId="64" applyFont="1" applyFill="1" applyBorder="1" applyAlignment="1">
      <alignment vertical="center"/>
    </xf>
    <xf numFmtId="43" fontId="2" fillId="0" borderId="10" xfId="64" applyFont="1" applyFill="1" applyBorder="1" applyAlignment="1">
      <alignment horizontal="center" vertical="center"/>
    </xf>
    <xf numFmtId="43" fontId="2" fillId="0" borderId="10" xfId="64" applyFont="1" applyFill="1" applyBorder="1" applyAlignment="1">
      <alignment vertical="center"/>
    </xf>
    <xf numFmtId="43" fontId="2" fillId="0" borderId="10" xfId="65" applyFont="1" applyFill="1" applyBorder="1" applyAlignment="1">
      <alignment horizontal="right" vertical="center"/>
    </xf>
    <xf numFmtId="43" fontId="3" fillId="0" borderId="10" xfId="64" applyFont="1" applyFill="1" applyBorder="1" applyAlignment="1">
      <alignment horizontal="center" vertical="center" wrapText="1"/>
    </xf>
    <xf numFmtId="0" fontId="30" fillId="0" borderId="0" xfId="0" applyFont="1"/>
    <xf numFmtId="0" fontId="2" fillId="27" borderId="0" xfId="65" applyNumberFormat="1" applyFont="1" applyFill="1" applyBorder="1" applyAlignment="1">
      <alignment horizontal="center" vertical="center"/>
    </xf>
    <xf numFmtId="43" fontId="2" fillId="27" borderId="0" xfId="64" applyFont="1" applyFill="1" applyBorder="1" applyAlignment="1">
      <alignment horizontal="center" vertical="center"/>
    </xf>
    <xf numFmtId="43" fontId="2" fillId="27" borderId="0" xfId="65" applyFont="1" applyFill="1" applyBorder="1" applyAlignment="1">
      <alignment horizontal="center" vertical="center"/>
    </xf>
    <xf numFmtId="43" fontId="2" fillId="27" borderId="0" xfId="65" applyFont="1" applyFill="1" applyBorder="1" applyAlignment="1">
      <alignment horizontal="right" vertical="center"/>
    </xf>
    <xf numFmtId="43" fontId="3" fillId="27" borderId="0" xfId="64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3" fontId="30" fillId="0" borderId="0" xfId="64" applyFont="1" applyAlignment="1">
      <alignment vertical="center"/>
    </xf>
    <xf numFmtId="0" fontId="32" fillId="0" borderId="0" xfId="0" applyFont="1" applyAlignment="1">
      <alignment vertical="center"/>
    </xf>
    <xf numFmtId="43" fontId="30" fillId="0" borderId="0" xfId="64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43" fontId="30" fillId="0" borderId="0" xfId="64" applyFont="1" applyBorder="1" applyAlignment="1">
      <alignment vertical="center"/>
    </xf>
    <xf numFmtId="43" fontId="3" fillId="0" borderId="0" xfId="64" applyFont="1" applyBorder="1" applyAlignment="1">
      <alignment vertical="center"/>
    </xf>
    <xf numFmtId="43" fontId="3" fillId="0" borderId="0" xfId="64" applyFont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wrapText="1"/>
    </xf>
    <xf numFmtId="39" fontId="3" fillId="0" borderId="10" xfId="64" applyNumberFormat="1" applyFont="1" applyFill="1" applyBorder="1" applyAlignment="1">
      <alignment horizontal="right" vertical="center"/>
    </xf>
    <xf numFmtId="39" fontId="2" fillId="0" borderId="10" xfId="64" applyNumberFormat="1" applyFont="1" applyFill="1" applyBorder="1" applyAlignment="1">
      <alignment horizontal="right" vertical="center"/>
    </xf>
    <xf numFmtId="10" fontId="34" fillId="0" borderId="0" xfId="98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43" fontId="24" fillId="0" borderId="12" xfId="0" applyNumberFormat="1" applyFont="1" applyBorder="1" applyAlignment="1">
      <alignment horizontal="center" vertical="center"/>
    </xf>
    <xf numFmtId="49" fontId="26" fillId="0" borderId="0" xfId="0" applyNumberFormat="1" applyFont="1"/>
    <xf numFmtId="164" fontId="24" fillId="0" borderId="11" xfId="0" applyNumberFormat="1" applyFont="1" applyBorder="1" applyAlignment="1">
      <alignment horizontal="center" vertical="center"/>
    </xf>
    <xf numFmtId="164" fontId="24" fillId="0" borderId="0" xfId="0" applyNumberFormat="1" applyFont="1"/>
    <xf numFmtId="43" fontId="3" fillId="0" borderId="13" xfId="64" applyFont="1" applyFill="1" applyBorder="1" applyAlignment="1">
      <alignment vertical="center"/>
    </xf>
    <xf numFmtId="43" fontId="31" fillId="0" borderId="10" xfId="65" applyFont="1" applyFill="1" applyBorder="1" applyAlignment="1">
      <alignment horizontal="left" vertical="center"/>
    </xf>
    <xf numFmtId="43" fontId="30" fillId="0" borderId="10" xfId="65" applyFont="1" applyFill="1" applyBorder="1" applyAlignment="1">
      <alignment horizontal="right" vertical="center"/>
    </xf>
    <xf numFmtId="43" fontId="2" fillId="24" borderId="10" xfId="64" applyFont="1" applyFill="1" applyBorder="1" applyAlignment="1">
      <alignment horizontal="center" vertical="center"/>
    </xf>
    <xf numFmtId="43" fontId="2" fillId="24" borderId="10" xfId="65" applyFont="1" applyFill="1" applyBorder="1" applyAlignment="1">
      <alignment horizontal="left" vertical="center"/>
    </xf>
    <xf numFmtId="43" fontId="2" fillId="24" borderId="10" xfId="0" applyNumberFormat="1" applyFont="1" applyFill="1" applyBorder="1" applyAlignment="1">
      <alignment horizontal="right" vertical="center"/>
    </xf>
    <xf numFmtId="0" fontId="30" fillId="24" borderId="0" xfId="0" applyFont="1" applyFill="1"/>
    <xf numFmtId="0" fontId="2" fillId="24" borderId="10" xfId="0" applyFont="1" applyFill="1" applyBorder="1" applyAlignment="1" applyProtection="1">
      <alignment horizontal="center" vertical="center"/>
    </xf>
    <xf numFmtId="43" fontId="2" fillId="24" borderId="10" xfId="64" applyFont="1" applyFill="1" applyBorder="1" applyAlignment="1">
      <alignment horizontal="center" vertical="center"/>
    </xf>
    <xf numFmtId="0" fontId="2" fillId="26" borderId="14" xfId="0" applyFont="1" applyFill="1" applyBorder="1" applyAlignment="1">
      <alignment horizontal="left" vertical="center"/>
    </xf>
    <xf numFmtId="0" fontId="2" fillId="26" borderId="15" xfId="0" applyFont="1" applyFill="1" applyBorder="1" applyAlignment="1">
      <alignment horizontal="center" vertical="center"/>
    </xf>
    <xf numFmtId="39" fontId="2" fillId="26" borderId="15" xfId="87" applyNumberFormat="1" applyFont="1" applyFill="1" applyBorder="1" applyAlignment="1">
      <alignment horizontal="right" vertical="center"/>
    </xf>
    <xf numFmtId="39" fontId="2" fillId="26" borderId="15" xfId="65" applyNumberFormat="1" applyFont="1" applyFill="1" applyBorder="1" applyAlignment="1">
      <alignment horizontal="right" vertical="center"/>
    </xf>
    <xf numFmtId="43" fontId="2" fillId="26" borderId="15" xfId="65" applyFont="1" applyFill="1" applyBorder="1" applyAlignment="1">
      <alignment horizontal="right" vertical="center"/>
    </xf>
    <xf numFmtId="43" fontId="2" fillId="26" borderId="15" xfId="65" applyFont="1" applyFill="1" applyBorder="1" applyAlignment="1">
      <alignment horizontal="left" vertical="center"/>
    </xf>
    <xf numFmtId="43" fontId="2" fillId="26" borderId="15" xfId="64" applyFont="1" applyFill="1" applyBorder="1" applyAlignment="1">
      <alignment vertical="center"/>
    </xf>
    <xf numFmtId="39" fontId="2" fillId="26" borderId="15" xfId="64" applyNumberFormat="1" applyFont="1" applyFill="1" applyBorder="1" applyAlignment="1">
      <alignment horizontal="right" vertical="center"/>
    </xf>
    <xf numFmtId="43" fontId="2" fillId="26" borderId="16" xfId="64" applyFont="1" applyFill="1" applyBorder="1" applyAlignment="1">
      <alignment vertical="center"/>
    </xf>
    <xf numFmtId="0" fontId="2" fillId="26" borderId="12" xfId="0" applyFont="1" applyFill="1" applyBorder="1"/>
    <xf numFmtId="43" fontId="2" fillId="26" borderId="16" xfId="0" applyNumberFormat="1" applyFont="1" applyFill="1" applyBorder="1" applyAlignment="1">
      <alignment horizontal="right" vertical="center"/>
    </xf>
    <xf numFmtId="0" fontId="2" fillId="0" borderId="13" xfId="65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43" fontId="3" fillId="0" borderId="13" xfId="64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3" fontId="2" fillId="0" borderId="13" xfId="64" applyFont="1" applyFill="1" applyBorder="1" applyAlignment="1">
      <alignment horizontal="center" vertical="center" wrapText="1"/>
    </xf>
    <xf numFmtId="43" fontId="2" fillId="0" borderId="13" xfId="0" applyNumberFormat="1" applyFont="1" applyBorder="1" applyAlignment="1">
      <alignment horizontal="right" vertical="center"/>
    </xf>
    <xf numFmtId="43" fontId="2" fillId="0" borderId="13" xfId="65" applyFont="1" applyFill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43" fontId="2" fillId="0" borderId="13" xfId="64" applyFont="1" applyFill="1" applyBorder="1" applyAlignment="1">
      <alignment vertical="center"/>
    </xf>
    <xf numFmtId="39" fontId="2" fillId="0" borderId="13" xfId="64" applyNumberFormat="1" applyFont="1" applyFill="1" applyBorder="1" applyAlignment="1">
      <alignment horizontal="right" vertical="center"/>
    </xf>
    <xf numFmtId="43" fontId="3" fillId="0" borderId="18" xfId="64" applyFont="1" applyFill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43" fontId="3" fillId="0" borderId="16" xfId="64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3" fontId="3" fillId="0" borderId="10" xfId="0" applyNumberFormat="1" applyFont="1" applyBorder="1" applyAlignment="1">
      <alignment horizontal="right" vertical="center"/>
    </xf>
    <xf numFmtId="43" fontId="3" fillId="0" borderId="10" xfId="0" applyNumberFormat="1" applyFont="1" applyBorder="1" applyAlignment="1">
      <alignment vertical="center"/>
    </xf>
    <xf numFmtId="39" fontId="2" fillId="24" borderId="10" xfId="64" applyNumberFormat="1" applyFont="1" applyFill="1" applyBorder="1" applyAlignment="1">
      <alignment horizontal="right" vertical="center"/>
    </xf>
    <xf numFmtId="0" fontId="2" fillId="26" borderId="10" xfId="0" applyFont="1" applyFill="1" applyBorder="1" applyAlignment="1">
      <alignment horizontal="center" vertical="center"/>
    </xf>
    <xf numFmtId="43" fontId="2" fillId="26" borderId="10" xfId="64" applyFont="1" applyFill="1" applyBorder="1" applyAlignment="1">
      <alignment horizontal="center" vertical="center"/>
    </xf>
    <xf numFmtId="43" fontId="2" fillId="26" borderId="10" xfId="65" applyFont="1" applyFill="1" applyBorder="1" applyAlignment="1">
      <alignment horizontal="left" vertical="center"/>
    </xf>
    <xf numFmtId="43" fontId="2" fillId="26" borderId="10" xfId="0" applyNumberFormat="1" applyFont="1" applyFill="1" applyBorder="1" applyAlignment="1">
      <alignment horizontal="right" vertical="center"/>
    </xf>
    <xf numFmtId="0" fontId="30" fillId="26" borderId="0" xfId="0" applyFont="1" applyFill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31" fillId="0" borderId="10" xfId="87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39" fontId="2" fillId="0" borderId="10" xfId="87" applyNumberFormat="1" applyFont="1" applyBorder="1" applyAlignment="1">
      <alignment horizontal="right" vertical="center"/>
    </xf>
    <xf numFmtId="43" fontId="2" fillId="0" borderId="10" xfId="0" applyNumberFormat="1" applyFont="1" applyBorder="1" applyAlignment="1">
      <alignment horizontal="right" vertical="center"/>
    </xf>
    <xf numFmtId="43" fontId="2" fillId="0" borderId="10" xfId="0" applyNumberFormat="1" applyFont="1" applyBorder="1" applyAlignment="1">
      <alignment vertical="center"/>
    </xf>
    <xf numFmtId="0" fontId="30" fillId="0" borderId="20" xfId="0" applyFont="1" applyBorder="1" applyAlignment="1">
      <alignment vertical="center" wrapText="1"/>
    </xf>
    <xf numFmtId="43" fontId="31" fillId="0" borderId="19" xfId="65" applyFont="1" applyFill="1" applyBorder="1" applyAlignment="1">
      <alignment horizontal="left" vertical="center"/>
    </xf>
    <xf numFmtId="0" fontId="31" fillId="0" borderId="19" xfId="87" applyFont="1" applyBorder="1" applyAlignment="1">
      <alignment horizontal="center" vertical="center"/>
    </xf>
    <xf numFmtId="43" fontId="30" fillId="0" borderId="19" xfId="65" applyFont="1" applyFill="1" applyBorder="1" applyAlignment="1">
      <alignment horizontal="right" vertical="center"/>
    </xf>
    <xf numFmtId="43" fontId="3" fillId="0" borderId="19" xfId="0" applyNumberFormat="1" applyFont="1" applyBorder="1" applyAlignment="1">
      <alignment horizontal="right" vertical="center"/>
    </xf>
    <xf numFmtId="43" fontId="2" fillId="0" borderId="16" xfId="64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39" fontId="2" fillId="0" borderId="10" xfId="87" applyNumberFormat="1" applyFont="1" applyBorder="1" applyAlignment="1">
      <alignment horizontal="right" vertical="center" wrapText="1"/>
    </xf>
    <xf numFmtId="39" fontId="3" fillId="0" borderId="10" xfId="87" applyNumberFormat="1" applyFont="1" applyBorder="1" applyAlignment="1">
      <alignment horizontal="right" vertical="center" wrapText="1"/>
    </xf>
    <xf numFmtId="43" fontId="3" fillId="0" borderId="15" xfId="64" applyFont="1" applyFill="1" applyBorder="1" applyAlignment="1">
      <alignment vertical="center"/>
    </xf>
    <xf numFmtId="0" fontId="2" fillId="0" borderId="15" xfId="65" applyNumberFormat="1" applyFont="1" applyFill="1" applyBorder="1" applyAlignment="1">
      <alignment horizontal="center" vertical="center" wrapText="1"/>
    </xf>
    <xf numFmtId="43" fontId="2" fillId="0" borderId="15" xfId="64" applyFont="1" applyFill="1" applyBorder="1" applyAlignment="1">
      <alignment vertical="center"/>
    </xf>
    <xf numFmtId="43" fontId="31" fillId="0" borderId="15" xfId="65" applyFont="1" applyFill="1" applyBorder="1" applyAlignment="1">
      <alignment horizontal="left" vertical="center"/>
    </xf>
    <xf numFmtId="0" fontId="2" fillId="24" borderId="15" xfId="65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2" fillId="26" borderId="15" xfId="65" applyNumberFormat="1" applyFont="1" applyFill="1" applyBorder="1" applyAlignment="1">
      <alignment horizontal="center" vertical="center"/>
    </xf>
    <xf numFmtId="0" fontId="2" fillId="26" borderId="15" xfId="0" applyFont="1" applyFill="1" applyBorder="1"/>
    <xf numFmtId="164" fontId="30" fillId="0" borderId="0" xfId="0" applyNumberFormat="1" applyFont="1" applyAlignment="1">
      <alignment wrapText="1"/>
    </xf>
    <xf numFmtId="0" fontId="3" fillId="0" borderId="15" xfId="65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3" fontId="2" fillId="28" borderId="15" xfId="64" applyFont="1" applyFill="1" applyBorder="1" applyAlignment="1">
      <alignment horizontal="center" vertical="center"/>
    </xf>
    <xf numFmtId="43" fontId="3" fillId="24" borderId="15" xfId="64" applyFont="1" applyFill="1" applyBorder="1" applyAlignment="1">
      <alignment vertical="center"/>
    </xf>
    <xf numFmtId="43" fontId="3" fillId="26" borderId="15" xfId="64" applyFont="1" applyFill="1" applyBorder="1" applyAlignment="1">
      <alignment vertical="center"/>
    </xf>
    <xf numFmtId="0" fontId="2" fillId="28" borderId="15" xfId="0" applyNumberFormat="1" applyFont="1" applyFill="1" applyBorder="1" applyAlignment="1">
      <alignment horizontal="center" vertical="center"/>
    </xf>
    <xf numFmtId="43" fontId="2" fillId="24" borderId="15" xfId="65" applyFont="1" applyFill="1" applyBorder="1" applyAlignment="1">
      <alignment horizontal="center" vertical="center"/>
    </xf>
    <xf numFmtId="43" fontId="3" fillId="0" borderId="10" xfId="64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43" fontId="2" fillId="0" borderId="13" xfId="64" applyFont="1" applyFill="1" applyBorder="1" applyAlignment="1">
      <alignment horizontal="center" vertical="center"/>
    </xf>
    <xf numFmtId="39" fontId="2" fillId="0" borderId="13" xfId="0" applyNumberFormat="1" applyFont="1" applyBorder="1" applyAlignment="1">
      <alignment horizontal="right" vertical="center"/>
    </xf>
    <xf numFmtId="43" fontId="2" fillId="0" borderId="13" xfId="64" applyFont="1" applyFill="1" applyBorder="1" applyAlignment="1">
      <alignment horizontal="right" vertical="center"/>
    </xf>
    <xf numFmtId="43" fontId="2" fillId="0" borderId="18" xfId="64" applyFont="1" applyFill="1" applyBorder="1" applyAlignment="1">
      <alignment vertical="center"/>
    </xf>
    <xf numFmtId="43" fontId="3" fillId="0" borderId="10" xfId="64" applyFont="1" applyFill="1" applyBorder="1" applyAlignment="1">
      <alignment horizontal="right" vertical="center"/>
    </xf>
    <xf numFmtId="39" fontId="3" fillId="0" borderId="10" xfId="0" applyNumberFormat="1" applyFont="1" applyBorder="1" applyAlignment="1">
      <alignment horizontal="right" vertical="center"/>
    </xf>
    <xf numFmtId="0" fontId="30" fillId="29" borderId="0" xfId="0" applyFont="1" applyFill="1"/>
    <xf numFmtId="0" fontId="3" fillId="0" borderId="0" xfId="0" applyFont="1"/>
    <xf numFmtId="43" fontId="37" fillId="0" borderId="10" xfId="65" applyFont="1" applyFill="1" applyBorder="1" applyAlignment="1">
      <alignment horizontal="center" vertical="center"/>
    </xf>
    <xf numFmtId="39" fontId="2" fillId="0" borderId="10" xfId="0" applyNumberFormat="1" applyFont="1" applyBorder="1" applyAlignment="1">
      <alignment horizontal="right" vertical="center"/>
    </xf>
    <xf numFmtId="43" fontId="2" fillId="0" borderId="16" xfId="0" applyNumberFormat="1" applyFont="1" applyBorder="1" applyAlignment="1">
      <alignment horizontal="right" vertical="center"/>
    </xf>
    <xf numFmtId="43" fontId="3" fillId="0" borderId="14" xfId="64" applyFont="1" applyFill="1" applyBorder="1" applyAlignment="1">
      <alignment horizontal="left" vertical="center"/>
    </xf>
    <xf numFmtId="0" fontId="2" fillId="25" borderId="10" xfId="65" applyNumberFormat="1" applyFont="1" applyFill="1" applyBorder="1" applyAlignment="1">
      <alignment horizontal="center" vertical="center"/>
    </xf>
    <xf numFmtId="0" fontId="29" fillId="25" borderId="10" xfId="65" applyNumberFormat="1" applyFont="1" applyFill="1" applyBorder="1" applyAlignment="1">
      <alignment horizontal="right" vertical="center"/>
    </xf>
    <xf numFmtId="43" fontId="2" fillId="25" borderId="10" xfId="64" applyFont="1" applyFill="1" applyBorder="1" applyAlignment="1">
      <alignment horizontal="center" vertical="center"/>
    </xf>
    <xf numFmtId="43" fontId="2" fillId="25" borderId="10" xfId="65" applyFont="1" applyFill="1" applyBorder="1" applyAlignment="1">
      <alignment horizontal="center" vertical="center"/>
    </xf>
    <xf numFmtId="43" fontId="2" fillId="25" borderId="10" xfId="65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65" applyNumberFormat="1" applyFont="1" applyFill="1" applyBorder="1" applyAlignment="1">
      <alignment horizontal="center" vertical="center" wrapText="1"/>
    </xf>
    <xf numFmtId="43" fontId="3" fillId="0" borderId="10" xfId="64" applyFont="1" applyFill="1" applyBorder="1" applyAlignment="1">
      <alignment horizontal="left" vertical="center"/>
    </xf>
    <xf numFmtId="164" fontId="30" fillId="29" borderId="0" xfId="0" applyNumberFormat="1" applyFont="1" applyFill="1"/>
    <xf numFmtId="0" fontId="3" fillId="0" borderId="13" xfId="65" applyNumberFormat="1" applyFont="1" applyFill="1" applyBorder="1" applyAlignment="1">
      <alignment horizontal="center" vertical="center" wrapText="1"/>
    </xf>
    <xf numFmtId="43" fontId="30" fillId="24" borderId="0" xfId="0" applyNumberFormat="1" applyFont="1" applyFill="1"/>
    <xf numFmtId="0" fontId="3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/>
    </xf>
    <xf numFmtId="39" fontId="38" fillId="0" borderId="10" xfId="87" applyNumberFormat="1" applyFont="1" applyBorder="1" applyAlignment="1">
      <alignment horizontal="right" vertical="center"/>
    </xf>
    <xf numFmtId="0" fontId="38" fillId="27" borderId="10" xfId="0" applyFont="1" applyFill="1" applyBorder="1" applyAlignment="1">
      <alignment horizontal="center" vertical="center"/>
    </xf>
    <xf numFmtId="4" fontId="3" fillId="0" borderId="10" xfId="65" applyNumberFormat="1" applyFont="1" applyFill="1" applyBorder="1" applyAlignment="1">
      <alignment horizontal="right" vertical="center"/>
    </xf>
    <xf numFmtId="0" fontId="38" fillId="27" borderId="15" xfId="0" applyFont="1" applyFill="1" applyBorder="1" applyAlignment="1">
      <alignment horizontal="center" vertical="center"/>
    </xf>
    <xf numFmtId="39" fontId="38" fillId="0" borderId="15" xfId="87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2" fillId="27" borderId="15" xfId="86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 vertical="center"/>
    </xf>
    <xf numFmtId="0" fontId="3" fillId="27" borderId="14" xfId="86" applyFont="1" applyFill="1" applyBorder="1" applyAlignment="1">
      <alignment horizontal="left" vertical="center" wrapText="1"/>
    </xf>
    <xf numFmtId="0" fontId="3" fillId="27" borderId="10" xfId="0" applyFont="1" applyFill="1" applyBorder="1" applyAlignment="1">
      <alignment horizontal="left" vertical="center"/>
    </xf>
    <xf numFmtId="0" fontId="3" fillId="27" borderId="10" xfId="0" applyFont="1" applyFill="1" applyBorder="1" applyAlignment="1">
      <alignment horizontal="left" vertical="center" wrapText="1"/>
    </xf>
    <xf numFmtId="0" fontId="3" fillId="27" borderId="15" xfId="0" applyFont="1" applyFill="1" applyBorder="1" applyAlignment="1">
      <alignment horizontal="left" vertical="center" wrapText="1"/>
    </xf>
    <xf numFmtId="0" fontId="3" fillId="27" borderId="14" xfId="0" applyFont="1" applyFill="1" applyBorder="1" applyAlignment="1">
      <alignment horizontal="left" vertical="center" wrapText="1"/>
    </xf>
    <xf numFmtId="0" fontId="3" fillId="0" borderId="21" xfId="65" applyNumberFormat="1" applyFont="1" applyFill="1" applyBorder="1" applyAlignment="1">
      <alignment horizontal="center" vertical="center"/>
    </xf>
    <xf numFmtId="0" fontId="2" fillId="0" borderId="21" xfId="65" applyNumberFormat="1" applyFont="1" applyFill="1" applyBorder="1" applyAlignment="1">
      <alignment horizontal="center" vertical="center"/>
    </xf>
    <xf numFmtId="0" fontId="3" fillId="0" borderId="10" xfId="64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" fillId="0" borderId="0" xfId="86" applyFont="1" applyAlignment="1">
      <alignment horizontal="left" vertical="center"/>
    </xf>
    <xf numFmtId="0" fontId="2" fillId="0" borderId="0" xfId="86" applyNumberFormat="1" applyFont="1" applyAlignment="1">
      <alignment horizontal="left" vertical="center"/>
    </xf>
    <xf numFmtId="43" fontId="2" fillId="28" borderId="15" xfId="64" applyFont="1" applyFill="1" applyBorder="1" applyAlignment="1">
      <alignment horizontal="center" vertical="center"/>
    </xf>
    <xf numFmtId="0" fontId="2" fillId="24" borderId="15" xfId="86" applyFont="1" applyFill="1" applyBorder="1" applyAlignment="1">
      <alignment horizontal="center" vertical="center"/>
    </xf>
    <xf numFmtId="43" fontId="2" fillId="24" borderId="15" xfId="64" applyFont="1" applyFill="1" applyBorder="1" applyAlignment="1">
      <alignment horizontal="center" vertical="center"/>
    </xf>
    <xf numFmtId="43" fontId="2" fillId="24" borderId="15" xfId="65" applyFont="1" applyFill="1" applyBorder="1" applyAlignment="1">
      <alignment horizontal="center" vertical="center"/>
    </xf>
    <xf numFmtId="0" fontId="2" fillId="24" borderId="15" xfId="86" applyFont="1" applyFill="1" applyBorder="1" applyAlignment="1">
      <alignment horizontal="center" vertical="center" wrapText="1"/>
    </xf>
    <xf numFmtId="0" fontId="30" fillId="0" borderId="0" xfId="0" applyFont="1" applyFill="1"/>
    <xf numFmtId="164" fontId="30" fillId="0" borderId="0" xfId="0" applyNumberFormat="1" applyFont="1" applyFill="1"/>
    <xf numFmtId="0" fontId="3" fillId="0" borderId="0" xfId="0" applyFont="1" applyFill="1"/>
    <xf numFmtId="0" fontId="2" fillId="0" borderId="12" xfId="0" applyFont="1" applyFill="1" applyBorder="1"/>
    <xf numFmtId="0" fontId="30" fillId="0" borderId="0" xfId="0" applyFont="1" applyFill="1" applyAlignment="1">
      <alignment wrapText="1"/>
    </xf>
  </cellXfs>
  <cellStyles count="99">
    <cellStyle name="20% - Accent1 2" xfId="1"/>
    <cellStyle name="20% - Accent1 2 2" xfId="2"/>
    <cellStyle name="20% - Accent1 2 2 2" xfId="3"/>
    <cellStyle name="20% - Accent1 2 3" xfId="4"/>
    <cellStyle name="20% - Accent2 2" xfId="5"/>
    <cellStyle name="20% - Accent2 2 2" xfId="6"/>
    <cellStyle name="20% - Accent2 2 2 2" xfId="7"/>
    <cellStyle name="20% - Accent2 2 3" xfId="8"/>
    <cellStyle name="20% - Accent3 2" xfId="9"/>
    <cellStyle name="20% - Accent3 2 2" xfId="10"/>
    <cellStyle name="20% - Accent3 2 2 2" xfId="11"/>
    <cellStyle name="20% - Accent3 2 3" xfId="12"/>
    <cellStyle name="20% - Accent4 2" xfId="13"/>
    <cellStyle name="20% - Accent4 2 2" xfId="14"/>
    <cellStyle name="20% - Accent4 2 2 2" xfId="15"/>
    <cellStyle name="20% - Accent4 2 3" xfId="16"/>
    <cellStyle name="20% - Accent5 2" xfId="17"/>
    <cellStyle name="20% - Accent5 2 2" xfId="18"/>
    <cellStyle name="20% - Accent5 2 2 2" xfId="19"/>
    <cellStyle name="20% - Accent5 2 3" xfId="20"/>
    <cellStyle name="20% - Accent6 2" xfId="21"/>
    <cellStyle name="20% - Accent6 2 2" xfId="22"/>
    <cellStyle name="20% - Accent6 2 2 2" xfId="23"/>
    <cellStyle name="20% - Accent6 2 3" xfId="24"/>
    <cellStyle name="40% - Accent1 2" xfId="25"/>
    <cellStyle name="40% - Accent1 2 2" xfId="26"/>
    <cellStyle name="40% - Accent1 2 2 2" xfId="27"/>
    <cellStyle name="40% - Accent1 2 3" xfId="28"/>
    <cellStyle name="40% - Accent2 2" xfId="29"/>
    <cellStyle name="40% - Accent2 2 2" xfId="30"/>
    <cellStyle name="40% - Accent2 2 2 2" xfId="31"/>
    <cellStyle name="40% - Accent2 2 3" xfId="32"/>
    <cellStyle name="40% - Accent3 2" xfId="33"/>
    <cellStyle name="40% - Accent3 2 2" xfId="34"/>
    <cellStyle name="40% - Accent3 2 2 2" xfId="35"/>
    <cellStyle name="40% - Accent3 2 3" xfId="36"/>
    <cellStyle name="40% - Accent4 2" xfId="37"/>
    <cellStyle name="40% - Accent4 2 2" xfId="38"/>
    <cellStyle name="40% - Accent4 2 2 2" xfId="39"/>
    <cellStyle name="40% - Accent4 2 3" xfId="40"/>
    <cellStyle name="40% - Accent5 2" xfId="41"/>
    <cellStyle name="40% - Accent5 2 2" xfId="42"/>
    <cellStyle name="40% - Accent5 2 2 2" xfId="43"/>
    <cellStyle name="40% - Accent5 2 3" xfId="44"/>
    <cellStyle name="40% - Accent6 2" xfId="45"/>
    <cellStyle name="40% - Accent6 2 2" xfId="46"/>
    <cellStyle name="40% - Accent6 2 2 2" xfId="47"/>
    <cellStyle name="40% - Accent6 2 3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2" xfId="55"/>
    <cellStyle name="Accent2 2" xfId="56"/>
    <cellStyle name="Accent3 2" xfId="57"/>
    <cellStyle name="Accent4 2" xfId="58"/>
    <cellStyle name="Accent5 2" xfId="59"/>
    <cellStyle name="Accent6 2" xfId="60"/>
    <cellStyle name="Bad 2" xfId="61"/>
    <cellStyle name="Calculation 2" xfId="62"/>
    <cellStyle name="Check Cell 2" xfId="63"/>
    <cellStyle name="Comma" xfId="64" builtinId="3"/>
    <cellStyle name="Comma 2" xfId="65"/>
    <cellStyle name="Comma 2 2" xfId="66"/>
    <cellStyle name="Comma 2 2 2" xfId="67"/>
    <cellStyle name="Comma 2 3" xfId="68"/>
    <cellStyle name="Comma 3" xfId="69"/>
    <cellStyle name="Comma 3 2" xfId="70"/>
    <cellStyle name="Comma 3 2 2" xfId="71"/>
    <cellStyle name="Currency 2" xfId="72"/>
    <cellStyle name="Explanatory Text 2" xfId="73"/>
    <cellStyle name="Good 2" xfId="74"/>
    <cellStyle name="Heading 1 2" xfId="75"/>
    <cellStyle name="Heading 2 2" xfId="76"/>
    <cellStyle name="Heading 3 2" xfId="77"/>
    <cellStyle name="Heading 4 2" xfId="78"/>
    <cellStyle name="Input 2" xfId="79"/>
    <cellStyle name="Linked Cell 2" xfId="80"/>
    <cellStyle name="Neutral 2" xfId="81"/>
    <cellStyle name="Normal" xfId="0" builtinId="0"/>
    <cellStyle name="Normal 2" xfId="82"/>
    <cellStyle name="Normal 2 2" xfId="83"/>
    <cellStyle name="Normal 3" xfId="84"/>
    <cellStyle name="Normal 3 2" xfId="85"/>
    <cellStyle name="Normal_Sheet1" xfId="86"/>
    <cellStyle name="Normal_Sheet1 2" xfId="87"/>
    <cellStyle name="Note 2" xfId="88"/>
    <cellStyle name="Note 2 2" xfId="89"/>
    <cellStyle name="Note 2 2 2" xfId="90"/>
    <cellStyle name="Note 2 3" xfId="91"/>
    <cellStyle name="Output 2" xfId="92"/>
    <cellStyle name="Percent" xfId="98" builtinId="5"/>
    <cellStyle name="Percent 2" xfId="93"/>
    <cellStyle name="Percent 2 2" xfId="94"/>
    <cellStyle name="Title 2" xfId="95"/>
    <cellStyle name="Total 2" xfId="96"/>
    <cellStyle name="Warning Text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1"/>
  <sheetViews>
    <sheetView topLeftCell="A10" zoomScale="115" zoomScaleNormal="115" zoomScaleSheetLayoutView="115" workbookViewId="0">
      <selection activeCell="P22" sqref="P22"/>
    </sheetView>
  </sheetViews>
  <sheetFormatPr defaultColWidth="9.28515625" defaultRowHeight="15" x14ac:dyDescent="0.25"/>
  <cols>
    <col min="1" max="6" width="9.28515625" style="5"/>
    <col min="7" max="7" width="9.28515625" style="5" customWidth="1"/>
    <col min="8" max="8" width="12" style="5" customWidth="1"/>
    <col min="9" max="9" width="17.28515625" style="9" customWidth="1"/>
    <col min="10" max="11" width="9.28515625" style="5"/>
    <col min="12" max="12" width="9.28515625" style="5" customWidth="1"/>
    <col min="13" max="16384" width="9.28515625" style="5"/>
  </cols>
  <sheetData>
    <row r="1" spans="1:9" ht="25.5" x14ac:dyDescent="0.25">
      <c r="A1" s="17" t="s">
        <v>148</v>
      </c>
      <c r="B1" s="17"/>
      <c r="C1" s="3"/>
      <c r="D1" s="20"/>
      <c r="E1" s="17"/>
      <c r="F1" s="17"/>
      <c r="G1" s="17"/>
      <c r="H1" s="17"/>
      <c r="I1" s="179"/>
    </row>
    <row r="2" spans="1:9" ht="25.5" x14ac:dyDescent="0.25">
      <c r="A2" s="17"/>
      <c r="C2" s="17" t="s">
        <v>149</v>
      </c>
      <c r="D2" s="20"/>
      <c r="E2" s="17"/>
      <c r="F2" s="17"/>
      <c r="G2" s="17"/>
      <c r="H2" s="17"/>
      <c r="I2" s="179"/>
    </row>
    <row r="3" spans="1:9" ht="20.25" x14ac:dyDescent="0.25">
      <c r="A3" s="181" t="s">
        <v>0</v>
      </c>
      <c r="B3" s="181"/>
      <c r="C3" s="182"/>
      <c r="D3" s="181"/>
      <c r="E3" s="181"/>
      <c r="F3" s="181"/>
      <c r="G3" s="181"/>
      <c r="H3" s="181"/>
      <c r="I3" s="6"/>
    </row>
    <row r="4" spans="1:9" ht="20.25" x14ac:dyDescent="0.25">
      <c r="A4" s="181" t="s">
        <v>1</v>
      </c>
      <c r="B4" s="181"/>
      <c r="C4" s="182"/>
      <c r="D4" s="181"/>
      <c r="E4" s="181"/>
      <c r="F4" s="181"/>
      <c r="G4" s="181"/>
      <c r="H4" s="181"/>
      <c r="I4" s="6"/>
    </row>
    <row r="5" spans="1:9" ht="20.25" x14ac:dyDescent="0.25">
      <c r="A5" s="181" t="s">
        <v>147</v>
      </c>
      <c r="B5" s="181"/>
      <c r="C5" s="182"/>
      <c r="D5" s="181"/>
      <c r="E5" s="181"/>
      <c r="F5" s="181"/>
      <c r="G5" s="181"/>
      <c r="H5" s="181"/>
      <c r="I5" s="6"/>
    </row>
    <row r="6" spans="1:9" ht="20.25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75" x14ac:dyDescent="0.25">
      <c r="A7" s="50" t="s">
        <v>23</v>
      </c>
      <c r="B7" s="180" t="s">
        <v>24</v>
      </c>
      <c r="C7" s="180"/>
      <c r="D7" s="180"/>
      <c r="E7" s="180"/>
      <c r="F7" s="180"/>
      <c r="G7" s="180"/>
      <c r="H7" s="180"/>
      <c r="I7" s="8" t="s">
        <v>21</v>
      </c>
    </row>
    <row r="8" spans="1:9" ht="15.75" x14ac:dyDescent="0.25">
      <c r="A8" s="7"/>
      <c r="B8" s="7"/>
      <c r="C8" s="7"/>
      <c r="D8" s="7"/>
      <c r="E8" s="7"/>
      <c r="F8" s="7"/>
      <c r="G8" s="7"/>
      <c r="H8" s="7"/>
    </row>
    <row r="9" spans="1:9" ht="15.75" x14ac:dyDescent="0.25">
      <c r="A9" s="12" t="s">
        <v>143</v>
      </c>
      <c r="B9" s="7" t="str">
        <f>'DETAILED ESTIMATE'!B8</f>
        <v>GENERAL REQUIREMENTS</v>
      </c>
      <c r="C9" s="7"/>
      <c r="D9" s="16"/>
      <c r="E9" s="11"/>
      <c r="F9" s="11"/>
      <c r="G9" s="7"/>
      <c r="H9" s="7"/>
      <c r="I9" s="10"/>
    </row>
    <row r="10" spans="1:9" ht="15.75" x14ac:dyDescent="0.25">
      <c r="A10" s="12" t="s">
        <v>144</v>
      </c>
      <c r="B10" s="7" t="str">
        <f>'DETAILED ESTIMATE'!B15</f>
        <v>MASONRY WORKS</v>
      </c>
      <c r="C10" s="7"/>
      <c r="D10" s="16"/>
      <c r="E10" s="11"/>
      <c r="F10" s="11"/>
      <c r="G10" s="7"/>
      <c r="H10" s="7"/>
      <c r="I10" s="51"/>
    </row>
    <row r="11" spans="1:9" ht="15.75" x14ac:dyDescent="0.25">
      <c r="A11" s="12" t="s">
        <v>80</v>
      </c>
      <c r="B11" s="7" t="str">
        <f>'DETAILED ESTIMATE'!B25</f>
        <v>STRUCTURAL STEEL WORKS</v>
      </c>
      <c r="C11" s="7"/>
      <c r="D11" s="16"/>
      <c r="E11" s="11"/>
      <c r="F11" s="11"/>
      <c r="G11" s="7"/>
      <c r="H11" s="7"/>
      <c r="I11" s="51"/>
    </row>
    <row r="12" spans="1:9" ht="15.75" x14ac:dyDescent="0.25">
      <c r="A12" s="12" t="s">
        <v>145</v>
      </c>
      <c r="B12" s="7" t="str">
        <f>'DETAILED ESTIMATE'!B45</f>
        <v>TINSMITHRY WORKS</v>
      </c>
      <c r="C12" s="7"/>
      <c r="D12" s="16"/>
      <c r="E12" s="11"/>
      <c r="F12" s="11"/>
      <c r="G12" s="7"/>
      <c r="H12" s="7"/>
      <c r="I12" s="51"/>
    </row>
    <row r="13" spans="1:9" ht="15.75" x14ac:dyDescent="0.25">
      <c r="A13" s="12" t="s">
        <v>146</v>
      </c>
      <c r="B13" s="7" t="str">
        <f>'DETAILED ESTIMATE'!B55</f>
        <v>PLUMBING WORKS</v>
      </c>
      <c r="C13" s="11"/>
      <c r="D13" s="11"/>
      <c r="E13" s="11"/>
      <c r="F13" s="11"/>
      <c r="G13" s="7"/>
      <c r="H13" s="7"/>
      <c r="I13" s="51"/>
    </row>
    <row r="14" spans="1:9" ht="15.75" x14ac:dyDescent="0.25">
      <c r="A14" s="7"/>
      <c r="B14" s="13"/>
      <c r="C14" s="11"/>
      <c r="D14" s="11"/>
      <c r="E14" s="11"/>
      <c r="F14" s="11"/>
      <c r="G14" s="7"/>
      <c r="H14" s="7"/>
    </row>
    <row r="15" spans="1:9" ht="15.75" x14ac:dyDescent="0.25">
      <c r="A15" s="7"/>
      <c r="B15" s="13"/>
      <c r="C15" s="11"/>
      <c r="D15" s="11"/>
      <c r="E15" s="11"/>
      <c r="F15" s="11"/>
      <c r="G15" s="14" t="s">
        <v>35</v>
      </c>
      <c r="H15" s="7"/>
      <c r="I15" s="10"/>
    </row>
    <row r="16" spans="1:9" ht="15.75" x14ac:dyDescent="0.25">
      <c r="A16" s="7"/>
      <c r="B16" s="12"/>
      <c r="C16" s="7"/>
      <c r="D16" s="7"/>
      <c r="E16" s="7"/>
      <c r="F16" s="7"/>
      <c r="G16" s="15"/>
      <c r="H16" s="7"/>
      <c r="I16" s="5"/>
    </row>
    <row r="17" spans="1:9" ht="15.75" x14ac:dyDescent="0.25">
      <c r="A17" s="7"/>
      <c r="B17" s="12"/>
      <c r="C17" s="7"/>
      <c r="D17" s="7"/>
      <c r="E17" s="7"/>
      <c r="F17" s="7"/>
      <c r="G17" s="14" t="s">
        <v>36</v>
      </c>
      <c r="H17" s="7"/>
      <c r="I17" s="5"/>
    </row>
    <row r="18" spans="1:9" ht="15.75" x14ac:dyDescent="0.25">
      <c r="A18" s="7"/>
      <c r="B18" s="12"/>
      <c r="C18" s="7"/>
      <c r="D18" s="7"/>
      <c r="E18" s="7"/>
      <c r="F18" s="7"/>
      <c r="G18" s="15" t="s">
        <v>150</v>
      </c>
      <c r="H18" s="7"/>
      <c r="I18" s="10"/>
    </row>
    <row r="19" spans="1:9" ht="15.75" x14ac:dyDescent="0.25">
      <c r="A19" s="7"/>
      <c r="B19" s="12"/>
      <c r="C19" s="7"/>
      <c r="D19" s="7"/>
      <c r="E19" s="7"/>
      <c r="F19" s="7"/>
      <c r="G19" s="15" t="s">
        <v>151</v>
      </c>
      <c r="H19" s="7"/>
      <c r="I19" s="10"/>
    </row>
    <row r="20" spans="1:9" ht="15.75" x14ac:dyDescent="0.25">
      <c r="A20" s="7"/>
      <c r="B20" s="12"/>
      <c r="C20" s="7"/>
      <c r="D20" s="7"/>
      <c r="E20" s="7" t="s">
        <v>37</v>
      </c>
      <c r="F20" s="7"/>
      <c r="G20" s="15" t="s">
        <v>152</v>
      </c>
      <c r="I20" s="10"/>
    </row>
    <row r="21" spans="1:9" ht="15.75" x14ac:dyDescent="0.25">
      <c r="A21" s="7"/>
      <c r="B21" s="12"/>
      <c r="C21" s="7"/>
      <c r="D21" s="7"/>
      <c r="E21" s="7"/>
      <c r="F21" s="7"/>
      <c r="G21" s="15"/>
      <c r="H21" s="7"/>
      <c r="I21" s="5"/>
    </row>
    <row r="22" spans="1:9" ht="15.75" x14ac:dyDescent="0.25">
      <c r="A22" s="7"/>
      <c r="B22" s="52"/>
      <c r="C22" s="7"/>
      <c r="D22" s="7"/>
      <c r="E22" s="7"/>
      <c r="F22" s="7"/>
      <c r="G22" s="14" t="s">
        <v>38</v>
      </c>
      <c r="H22" s="7"/>
      <c r="I22" s="10"/>
    </row>
    <row r="23" spans="1:9" ht="15.75" x14ac:dyDescent="0.25">
      <c r="A23" s="7"/>
      <c r="B23" s="7"/>
      <c r="C23" s="7"/>
      <c r="D23" s="7"/>
      <c r="E23" s="7"/>
      <c r="F23" s="7"/>
      <c r="G23" s="14" t="s">
        <v>39</v>
      </c>
      <c r="H23" s="7"/>
      <c r="I23" s="10"/>
    </row>
    <row r="24" spans="1:9" ht="15.75" x14ac:dyDescent="0.25">
      <c r="A24" s="7"/>
      <c r="B24" s="7"/>
      <c r="C24" s="7"/>
      <c r="D24" s="7"/>
      <c r="E24" s="7"/>
      <c r="F24" s="7"/>
      <c r="G24" s="14" t="s">
        <v>40</v>
      </c>
      <c r="H24" s="7"/>
      <c r="I24" s="10"/>
    </row>
    <row r="25" spans="1:9" ht="15.75" x14ac:dyDescent="0.25">
      <c r="A25" s="7"/>
      <c r="B25" s="7"/>
      <c r="C25" s="7"/>
      <c r="D25" s="7"/>
      <c r="E25" s="7"/>
      <c r="F25" s="7"/>
      <c r="G25" s="14" t="s">
        <v>41</v>
      </c>
      <c r="H25" s="7"/>
      <c r="I25" s="10"/>
    </row>
    <row r="26" spans="1:9" ht="15.75" x14ac:dyDescent="0.25">
      <c r="A26" s="7"/>
      <c r="B26" s="7"/>
      <c r="C26" s="7"/>
      <c r="D26" s="7"/>
      <c r="E26" s="7"/>
      <c r="F26" s="7"/>
      <c r="H26" s="7"/>
    </row>
    <row r="27" spans="1:9" ht="15.75" x14ac:dyDescent="0.25">
      <c r="A27" s="7"/>
      <c r="B27" s="7"/>
      <c r="C27" s="7"/>
      <c r="D27" s="7"/>
      <c r="E27" s="7"/>
      <c r="F27" s="7"/>
      <c r="G27" s="14" t="s">
        <v>28</v>
      </c>
      <c r="H27" s="7"/>
      <c r="I27" s="53"/>
    </row>
    <row r="29" spans="1:9" ht="14.65" customHeight="1" x14ac:dyDescent="0.25">
      <c r="I29" s="54"/>
    </row>
    <row r="30" spans="1:9" x14ac:dyDescent="0.25">
      <c r="I30" s="134"/>
    </row>
    <row r="31" spans="1:9" x14ac:dyDescent="0.25">
      <c r="I31" s="5"/>
    </row>
  </sheetData>
  <mergeCells count="4">
    <mergeCell ref="B7:H7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14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98"/>
  <sheetViews>
    <sheetView showGridLines="0" tabSelected="1" zoomScale="85" zoomScaleNormal="85" zoomScaleSheetLayoutView="100" zoomScalePageLayoutView="55" workbookViewId="0">
      <selection activeCell="AD20" sqref="AD20"/>
    </sheetView>
  </sheetViews>
  <sheetFormatPr defaultColWidth="9.28515625" defaultRowHeight="15" x14ac:dyDescent="0.25"/>
  <cols>
    <col min="1" max="1" width="9.7109375" style="36" customWidth="1"/>
    <col min="2" max="2" width="61.140625" style="34" customWidth="1"/>
    <col min="3" max="3" width="14.42578125" style="39" customWidth="1"/>
    <col min="4" max="4" width="8.7109375" style="35" customWidth="1"/>
    <col min="5" max="5" width="17.7109375" style="40" customWidth="1"/>
    <col min="6" max="7" width="17.7109375" style="41" customWidth="1"/>
    <col min="8" max="9" width="17.7109375" style="34" customWidth="1"/>
    <col min="10" max="10" width="18.5703125" style="37" customWidth="1"/>
    <col min="11" max="11" width="18.7109375" style="42" customWidth="1"/>
    <col min="12" max="12" width="17.7109375" style="42" customWidth="1"/>
    <col min="13" max="13" width="9.42578125" style="43" customWidth="1"/>
    <col min="14" max="15" width="17.7109375" style="42" customWidth="1"/>
    <col min="16" max="18" width="17.7109375" style="37" customWidth="1"/>
    <col min="19" max="19" width="15.7109375" style="34" bestFit="1" customWidth="1"/>
    <col min="20" max="20" width="12.7109375" style="34" bestFit="1" customWidth="1"/>
    <col min="21" max="16384" width="9.28515625" style="34"/>
  </cols>
  <sheetData>
    <row r="1" spans="1:29" ht="16.5" customHeight="1" x14ac:dyDescent="0.25">
      <c r="A1" s="17" t="s">
        <v>153</v>
      </c>
      <c r="B1" s="17"/>
      <c r="C1" s="3"/>
      <c r="D1" s="20"/>
      <c r="E1" s="17"/>
      <c r="F1" s="17"/>
      <c r="G1" s="17"/>
      <c r="H1" s="17"/>
      <c r="I1" s="17"/>
      <c r="J1" s="44"/>
      <c r="K1" s="43"/>
      <c r="L1" s="43"/>
      <c r="N1" s="43"/>
      <c r="O1" s="43"/>
      <c r="P1" s="44"/>
      <c r="Q1" s="44"/>
      <c r="R1" s="44"/>
    </row>
    <row r="2" spans="1:29" ht="16.5" customHeight="1" x14ac:dyDescent="0.25">
      <c r="A2" s="181" t="s">
        <v>0</v>
      </c>
      <c r="B2" s="181"/>
      <c r="C2" s="182"/>
      <c r="D2" s="181"/>
      <c r="E2" s="181"/>
      <c r="F2" s="181"/>
      <c r="G2" s="181"/>
      <c r="H2" s="181"/>
      <c r="I2" s="1"/>
      <c r="J2" s="44"/>
      <c r="K2" s="43"/>
      <c r="L2" s="43"/>
      <c r="N2" s="43"/>
      <c r="O2" s="43"/>
      <c r="P2" s="44"/>
      <c r="Q2" s="44"/>
      <c r="R2" s="44"/>
    </row>
    <row r="3" spans="1:29" ht="16.5" customHeight="1" x14ac:dyDescent="0.25">
      <c r="A3" s="181" t="s">
        <v>1</v>
      </c>
      <c r="B3" s="181"/>
      <c r="C3" s="182"/>
      <c r="D3" s="181"/>
      <c r="E3" s="181"/>
      <c r="F3" s="181"/>
      <c r="G3" s="181"/>
      <c r="H3" s="181"/>
      <c r="I3" s="1"/>
      <c r="J3" s="44"/>
      <c r="K3" s="43"/>
      <c r="L3" s="43"/>
      <c r="N3" s="43"/>
      <c r="O3" s="43"/>
      <c r="P3" s="44"/>
      <c r="Q3" s="44"/>
      <c r="R3" s="44"/>
    </row>
    <row r="4" spans="1:29" ht="16.5" customHeight="1" x14ac:dyDescent="0.25">
      <c r="A4" s="181" t="s">
        <v>92</v>
      </c>
      <c r="B4" s="181"/>
      <c r="C4" s="182"/>
      <c r="D4" s="181"/>
      <c r="E4" s="181"/>
      <c r="F4" s="181"/>
      <c r="G4" s="181"/>
      <c r="H4" s="181"/>
      <c r="I4" s="1"/>
      <c r="J4" s="44"/>
      <c r="K4" s="43"/>
      <c r="L4" s="43"/>
      <c r="N4" s="43"/>
      <c r="O4" s="43"/>
      <c r="P4" s="44"/>
      <c r="Q4" s="44"/>
      <c r="R4" s="44"/>
    </row>
    <row r="5" spans="1:29" ht="20.100000000000001" customHeight="1" x14ac:dyDescent="0.25">
      <c r="A5" s="2"/>
      <c r="B5" s="18"/>
      <c r="C5" s="19"/>
      <c r="D5" s="20"/>
      <c r="E5" s="21"/>
      <c r="F5" s="21"/>
      <c r="G5" s="21"/>
      <c r="H5" s="17"/>
      <c r="I5" s="2"/>
      <c r="J5" s="3"/>
      <c r="K5" s="2"/>
      <c r="L5" s="2"/>
      <c r="N5" s="2"/>
      <c r="O5" s="2"/>
      <c r="P5" s="2"/>
      <c r="Q5" s="2"/>
      <c r="R5" s="4"/>
    </row>
    <row r="6" spans="1:29" s="45" customFormat="1" ht="22.15" customHeight="1" x14ac:dyDescent="0.25">
      <c r="A6" s="187" t="s">
        <v>2</v>
      </c>
      <c r="B6" s="184" t="s">
        <v>3</v>
      </c>
      <c r="C6" s="185" t="s">
        <v>43</v>
      </c>
      <c r="D6" s="186" t="s">
        <v>4</v>
      </c>
      <c r="E6" s="186" t="s">
        <v>5</v>
      </c>
      <c r="F6" s="186"/>
      <c r="G6" s="186" t="s">
        <v>6</v>
      </c>
      <c r="H6" s="186"/>
      <c r="I6" s="131" t="s">
        <v>7</v>
      </c>
      <c r="J6" s="183" t="s">
        <v>8</v>
      </c>
      <c r="K6" s="183"/>
      <c r="L6" s="183"/>
      <c r="M6" s="183" t="s">
        <v>9</v>
      </c>
      <c r="N6" s="183"/>
      <c r="O6" s="183" t="s">
        <v>10</v>
      </c>
      <c r="P6" s="128" t="s">
        <v>11</v>
      </c>
      <c r="Q6" s="128" t="s">
        <v>11</v>
      </c>
      <c r="R6" s="128" t="s">
        <v>4</v>
      </c>
    </row>
    <row r="7" spans="1:29" s="45" customFormat="1" ht="22.15" customHeight="1" x14ac:dyDescent="0.25">
      <c r="A7" s="187"/>
      <c r="B7" s="184"/>
      <c r="C7" s="185"/>
      <c r="D7" s="186"/>
      <c r="E7" s="132" t="s">
        <v>12</v>
      </c>
      <c r="F7" s="132" t="s">
        <v>13</v>
      </c>
      <c r="G7" s="132" t="s">
        <v>12</v>
      </c>
      <c r="H7" s="132" t="s">
        <v>13</v>
      </c>
      <c r="I7" s="131" t="s">
        <v>14</v>
      </c>
      <c r="J7" s="128" t="s">
        <v>15</v>
      </c>
      <c r="K7" s="128" t="s">
        <v>16</v>
      </c>
      <c r="L7" s="128" t="s">
        <v>17</v>
      </c>
      <c r="M7" s="128" t="s">
        <v>18</v>
      </c>
      <c r="N7" s="128" t="s">
        <v>19</v>
      </c>
      <c r="O7" s="183"/>
      <c r="P7" s="128" t="s">
        <v>20</v>
      </c>
      <c r="Q7" s="128" t="s">
        <v>21</v>
      </c>
      <c r="R7" s="128" t="s">
        <v>21</v>
      </c>
    </row>
    <row r="8" spans="1:29" s="73" customFormat="1" ht="22.15" customHeight="1" x14ac:dyDescent="0.25">
      <c r="A8" s="123" t="s">
        <v>77</v>
      </c>
      <c r="B8" s="64" t="s">
        <v>94</v>
      </c>
      <c r="C8" s="65"/>
      <c r="D8" s="66"/>
      <c r="E8" s="67"/>
      <c r="F8" s="68"/>
      <c r="G8" s="69"/>
      <c r="H8" s="69"/>
      <c r="I8" s="70"/>
      <c r="J8" s="70"/>
      <c r="K8" s="70"/>
      <c r="L8" s="71"/>
      <c r="M8" s="70"/>
      <c r="N8" s="70"/>
      <c r="O8" s="70"/>
      <c r="P8" s="72"/>
      <c r="Q8" s="72"/>
      <c r="R8" s="124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</row>
    <row r="9" spans="1:29" s="170" customFormat="1" ht="40.5" customHeight="1" x14ac:dyDescent="0.25">
      <c r="A9" s="169">
        <v>1</v>
      </c>
      <c r="B9" s="171" t="s">
        <v>95</v>
      </c>
      <c r="C9" s="178">
        <v>1</v>
      </c>
      <c r="D9" s="114" t="s">
        <v>89</v>
      </c>
      <c r="E9" s="116"/>
      <c r="F9" s="22"/>
      <c r="G9" s="22"/>
      <c r="H9" s="22"/>
      <c r="I9" s="93"/>
      <c r="J9" s="23"/>
      <c r="K9" s="23"/>
      <c r="L9" s="23"/>
      <c r="M9" s="47"/>
      <c r="N9" s="23"/>
      <c r="O9" s="23"/>
      <c r="P9" s="23"/>
      <c r="Q9" s="87"/>
      <c r="R9" s="117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s="170" customFormat="1" ht="22.15" customHeight="1" x14ac:dyDescent="0.25">
      <c r="A10" s="169">
        <v>2</v>
      </c>
      <c r="B10" s="88" t="s">
        <v>141</v>
      </c>
      <c r="C10" s="178">
        <v>1</v>
      </c>
      <c r="D10" s="114" t="s">
        <v>89</v>
      </c>
      <c r="E10" s="116"/>
      <c r="F10" s="22"/>
      <c r="G10" s="22"/>
      <c r="H10" s="22"/>
      <c r="I10" s="93"/>
      <c r="J10" s="23"/>
      <c r="K10" s="23"/>
      <c r="L10" s="23"/>
      <c r="M10" s="47"/>
      <c r="N10" s="23"/>
      <c r="O10" s="23"/>
      <c r="P10" s="23"/>
      <c r="Q10" s="87"/>
      <c r="R10" s="117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</row>
    <row r="11" spans="1:29" s="170" customFormat="1" ht="22.15" customHeight="1" x14ac:dyDescent="0.25">
      <c r="A11" s="169">
        <v>3</v>
      </c>
      <c r="B11" s="88" t="s">
        <v>96</v>
      </c>
      <c r="C11" s="178">
        <v>1</v>
      </c>
      <c r="D11" s="114" t="s">
        <v>89</v>
      </c>
      <c r="E11" s="116"/>
      <c r="F11" s="22"/>
      <c r="G11" s="22"/>
      <c r="H11" s="22"/>
      <c r="I11" s="93"/>
      <c r="J11" s="23"/>
      <c r="K11" s="23"/>
      <c r="L11" s="23"/>
      <c r="M11" s="47"/>
      <c r="N11" s="23"/>
      <c r="O11" s="23"/>
      <c r="P11" s="23"/>
      <c r="Q11" s="87"/>
      <c r="R11" s="117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</row>
    <row r="12" spans="1:29" s="170" customFormat="1" ht="22.15" customHeight="1" x14ac:dyDescent="0.25">
      <c r="A12" s="169">
        <v>4</v>
      </c>
      <c r="B12" s="88" t="s">
        <v>97</v>
      </c>
      <c r="C12" s="178">
        <v>1</v>
      </c>
      <c r="D12" s="114" t="s">
        <v>89</v>
      </c>
      <c r="E12" s="116"/>
      <c r="F12" s="22"/>
      <c r="G12" s="22"/>
      <c r="H12" s="22"/>
      <c r="I12" s="93"/>
      <c r="J12" s="23"/>
      <c r="K12" s="23"/>
      <c r="L12" s="23"/>
      <c r="M12" s="47"/>
      <c r="N12" s="23"/>
      <c r="O12" s="23"/>
      <c r="P12" s="23"/>
      <c r="Q12" s="87"/>
      <c r="R12" s="117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s="170" customFormat="1" ht="22.15" customHeight="1" x14ac:dyDescent="0.25">
      <c r="A13" s="169">
        <v>5</v>
      </c>
      <c r="B13" s="88" t="s">
        <v>98</v>
      </c>
      <c r="C13" s="178">
        <v>1</v>
      </c>
      <c r="D13" s="114" t="s">
        <v>89</v>
      </c>
      <c r="E13" s="116"/>
      <c r="F13" s="22"/>
      <c r="G13" s="22"/>
      <c r="H13" s="22"/>
      <c r="I13" s="93"/>
      <c r="J13" s="23"/>
      <c r="K13" s="23"/>
      <c r="L13" s="23"/>
      <c r="M13" s="47"/>
      <c r="N13" s="23"/>
      <c r="O13" s="23"/>
      <c r="P13" s="23"/>
      <c r="Q13" s="87"/>
      <c r="R13" s="117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s="61" customFormat="1" ht="22.15" customHeight="1" x14ac:dyDescent="0.2">
      <c r="A14" s="121"/>
      <c r="B14" s="90" t="s">
        <v>140</v>
      </c>
      <c r="C14" s="63"/>
      <c r="D14" s="62"/>
      <c r="E14" s="59"/>
      <c r="F14" s="60"/>
      <c r="G14" s="60"/>
      <c r="H14" s="60"/>
      <c r="I14" s="60"/>
      <c r="J14" s="60"/>
      <c r="K14" s="60"/>
      <c r="L14" s="60"/>
      <c r="M14" s="94"/>
      <c r="N14" s="60"/>
      <c r="O14" s="60"/>
      <c r="P14" s="60"/>
      <c r="Q14" s="60"/>
      <c r="R14" s="129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</row>
    <row r="15" spans="1:29" s="73" customFormat="1" ht="22.15" customHeight="1" x14ac:dyDescent="0.25">
      <c r="A15" s="123" t="s">
        <v>78</v>
      </c>
      <c r="B15" s="64" t="s">
        <v>25</v>
      </c>
      <c r="C15" s="65"/>
      <c r="D15" s="66"/>
      <c r="E15" s="67"/>
      <c r="F15" s="68"/>
      <c r="G15" s="69"/>
      <c r="H15" s="69"/>
      <c r="I15" s="70"/>
      <c r="J15" s="70"/>
      <c r="K15" s="70"/>
      <c r="L15" s="71"/>
      <c r="M15" s="70"/>
      <c r="N15" s="70"/>
      <c r="O15" s="70"/>
      <c r="P15" s="72"/>
      <c r="Q15" s="72"/>
      <c r="R15" s="124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s="46" customFormat="1" ht="46.5" customHeight="1" x14ac:dyDescent="0.2">
      <c r="A16" s="118" t="s">
        <v>99</v>
      </c>
      <c r="B16" s="89" t="s">
        <v>142</v>
      </c>
      <c r="C16" s="27"/>
      <c r="D16" s="114"/>
      <c r="E16" s="115"/>
      <c r="F16" s="27"/>
      <c r="G16" s="26"/>
      <c r="H16" s="26"/>
      <c r="I16" s="107"/>
      <c r="J16" s="25"/>
      <c r="K16" s="25"/>
      <c r="L16" s="25"/>
      <c r="M16" s="48"/>
      <c r="N16" s="25"/>
      <c r="O16" s="25"/>
      <c r="P16" s="25"/>
      <c r="Q16" s="113"/>
      <c r="R16" s="119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</row>
    <row r="17" spans="1:29" s="46" customFormat="1" ht="22.15" customHeight="1" x14ac:dyDescent="0.2">
      <c r="A17" s="126">
        <v>1</v>
      </c>
      <c r="B17" s="88" t="s">
        <v>49</v>
      </c>
      <c r="C17" s="27">
        <v>2612</v>
      </c>
      <c r="D17" s="114" t="s">
        <v>32</v>
      </c>
      <c r="E17" s="116"/>
      <c r="F17" s="22"/>
      <c r="G17" s="22"/>
      <c r="H17" s="22"/>
      <c r="I17" s="93"/>
      <c r="J17" s="23"/>
      <c r="K17" s="23"/>
      <c r="L17" s="23"/>
      <c r="M17" s="47"/>
      <c r="N17" s="23"/>
      <c r="O17" s="23"/>
      <c r="P17" s="23"/>
      <c r="Q17" s="87"/>
      <c r="R17" s="117"/>
    </row>
    <row r="18" spans="1:29" s="46" customFormat="1" ht="22.15" customHeight="1" x14ac:dyDescent="0.2">
      <c r="A18" s="126">
        <v>2</v>
      </c>
      <c r="B18" s="89" t="s">
        <v>75</v>
      </c>
      <c r="C18" s="27">
        <v>11297</v>
      </c>
      <c r="D18" s="114" t="s">
        <v>30</v>
      </c>
      <c r="E18" s="116"/>
      <c r="F18" s="22"/>
      <c r="G18" s="22"/>
      <c r="H18" s="22"/>
      <c r="I18" s="93"/>
      <c r="J18" s="23"/>
      <c r="K18" s="23"/>
      <c r="L18" s="23"/>
      <c r="M18" s="47"/>
      <c r="N18" s="23"/>
      <c r="O18" s="23"/>
      <c r="P18" s="23"/>
      <c r="Q18" s="87"/>
      <c r="R18" s="117"/>
    </row>
    <row r="19" spans="1:29" s="46" customFormat="1" ht="22.15" customHeight="1" x14ac:dyDescent="0.2">
      <c r="A19" s="126">
        <v>3</v>
      </c>
      <c r="B19" s="89" t="s">
        <v>50</v>
      </c>
      <c r="C19" s="27">
        <v>753</v>
      </c>
      <c r="D19" s="114" t="s">
        <v>33</v>
      </c>
      <c r="E19" s="116"/>
      <c r="F19" s="22"/>
      <c r="G19" s="22"/>
      <c r="H19" s="22"/>
      <c r="I19" s="93"/>
      <c r="J19" s="23"/>
      <c r="K19" s="23"/>
      <c r="L19" s="23"/>
      <c r="M19" s="47"/>
      <c r="N19" s="23"/>
      <c r="O19" s="23"/>
      <c r="P19" s="23"/>
      <c r="Q19" s="87"/>
      <c r="R19" s="117"/>
    </row>
    <row r="20" spans="1:29" s="46" customFormat="1" ht="22.15" customHeight="1" x14ac:dyDescent="0.2">
      <c r="A20" s="126">
        <v>4</v>
      </c>
      <c r="B20" s="89" t="s">
        <v>51</v>
      </c>
      <c r="C20" s="27">
        <v>68</v>
      </c>
      <c r="D20" s="114" t="s">
        <v>31</v>
      </c>
      <c r="E20" s="116"/>
      <c r="F20" s="22"/>
      <c r="G20" s="22"/>
      <c r="H20" s="22"/>
      <c r="I20" s="93"/>
      <c r="J20" s="23"/>
      <c r="K20" s="23"/>
      <c r="L20" s="23"/>
      <c r="M20" s="47"/>
      <c r="N20" s="23"/>
      <c r="O20" s="23"/>
      <c r="P20" s="23"/>
      <c r="Q20" s="87"/>
      <c r="R20" s="117"/>
    </row>
    <row r="21" spans="1:29" s="46" customFormat="1" ht="36" customHeight="1" x14ac:dyDescent="0.2">
      <c r="A21" s="126">
        <v>5</v>
      </c>
      <c r="B21" s="122" t="s">
        <v>104</v>
      </c>
      <c r="C21" s="27">
        <v>231</v>
      </c>
      <c r="D21" s="114" t="s">
        <v>45</v>
      </c>
      <c r="E21" s="116"/>
      <c r="F21" s="22"/>
      <c r="G21" s="22"/>
      <c r="H21" s="22"/>
      <c r="I21" s="93"/>
      <c r="J21" s="23"/>
      <c r="K21" s="23"/>
      <c r="L21" s="23"/>
      <c r="M21" s="47"/>
      <c r="N21" s="23"/>
      <c r="O21" s="23"/>
      <c r="P21" s="23"/>
      <c r="Q21" s="87"/>
      <c r="R21" s="117"/>
    </row>
    <row r="22" spans="1:29" s="46" customFormat="1" ht="22.15" customHeight="1" x14ac:dyDescent="0.2">
      <c r="A22" s="156">
        <v>6</v>
      </c>
      <c r="B22" s="161" t="s">
        <v>105</v>
      </c>
      <c r="C22" s="27">
        <v>33</v>
      </c>
      <c r="D22" s="114" t="s">
        <v>83</v>
      </c>
      <c r="E22" s="116"/>
      <c r="F22" s="22"/>
      <c r="G22" s="22"/>
      <c r="H22" s="22"/>
      <c r="I22" s="93"/>
      <c r="J22" s="23"/>
      <c r="K22" s="23"/>
      <c r="L22" s="23"/>
      <c r="M22" s="47"/>
      <c r="N22" s="23"/>
      <c r="O22" s="23"/>
      <c r="P22" s="23"/>
      <c r="Q22" s="87"/>
      <c r="R22" s="23"/>
    </row>
    <row r="23" spans="1:29" s="46" customFormat="1" ht="22.15" customHeight="1" x14ac:dyDescent="0.2">
      <c r="A23" s="156">
        <v>7</v>
      </c>
      <c r="B23" s="161" t="s">
        <v>106</v>
      </c>
      <c r="C23" s="27">
        <v>1.65</v>
      </c>
      <c r="D23" s="114" t="s">
        <v>82</v>
      </c>
      <c r="E23" s="116"/>
      <c r="F23" s="165"/>
      <c r="G23" s="22"/>
      <c r="H23" s="22"/>
      <c r="I23" s="93"/>
      <c r="J23" s="23"/>
      <c r="K23" s="23"/>
      <c r="L23" s="23"/>
      <c r="M23" s="47"/>
      <c r="N23" s="23"/>
      <c r="O23" s="23"/>
      <c r="P23" s="23"/>
      <c r="Q23" s="87"/>
      <c r="R23" s="23"/>
    </row>
    <row r="24" spans="1:29" s="61" customFormat="1" ht="22.15" customHeight="1" x14ac:dyDescent="0.2">
      <c r="A24" s="121"/>
      <c r="B24" s="90" t="s">
        <v>140</v>
      </c>
      <c r="C24" s="63"/>
      <c r="D24" s="62"/>
      <c r="E24" s="59"/>
      <c r="F24" s="60"/>
      <c r="G24" s="60"/>
      <c r="H24" s="60"/>
      <c r="I24" s="60"/>
      <c r="J24" s="60"/>
      <c r="K24" s="60"/>
      <c r="L24" s="60"/>
      <c r="M24" s="94"/>
      <c r="N24" s="60"/>
      <c r="O24" s="60"/>
      <c r="P24" s="60"/>
      <c r="Q24" s="60"/>
      <c r="R24" s="129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</row>
    <row r="25" spans="1:29" s="73" customFormat="1" ht="22.15" customHeight="1" x14ac:dyDescent="0.25">
      <c r="A25" s="123" t="s">
        <v>80</v>
      </c>
      <c r="B25" s="64" t="s">
        <v>42</v>
      </c>
      <c r="C25" s="65"/>
      <c r="D25" s="66"/>
      <c r="E25" s="67"/>
      <c r="F25" s="68"/>
      <c r="G25" s="69"/>
      <c r="H25" s="69"/>
      <c r="I25" s="70"/>
      <c r="J25" s="70"/>
      <c r="K25" s="70"/>
      <c r="L25" s="71"/>
      <c r="M25" s="70"/>
      <c r="N25" s="70"/>
      <c r="O25" s="70"/>
      <c r="P25" s="72"/>
      <c r="Q25" s="72"/>
      <c r="R25" s="124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</row>
    <row r="26" spans="1:29" s="46" customFormat="1" ht="50.25" customHeight="1" x14ac:dyDescent="0.2">
      <c r="A26" s="75" t="s">
        <v>100</v>
      </c>
      <c r="B26" s="76" t="s">
        <v>93</v>
      </c>
      <c r="C26" s="77"/>
      <c r="D26" s="78"/>
      <c r="E26" s="79"/>
      <c r="F26" s="80"/>
      <c r="G26" s="81"/>
      <c r="H26" s="81"/>
      <c r="I26" s="82"/>
      <c r="J26" s="83"/>
      <c r="K26" s="83"/>
      <c r="L26" s="83"/>
      <c r="M26" s="84"/>
      <c r="N26" s="83"/>
      <c r="O26" s="83"/>
      <c r="P26" s="55"/>
      <c r="Q26" s="85"/>
      <c r="R26" s="55"/>
    </row>
    <row r="27" spans="1:29" s="46" customFormat="1" ht="22.15" customHeight="1" x14ac:dyDescent="0.2">
      <c r="A27" s="159">
        <v>1</v>
      </c>
      <c r="B27" s="86" t="s">
        <v>52</v>
      </c>
      <c r="C27" s="133">
        <v>192</v>
      </c>
      <c r="D27" s="91" t="s">
        <v>30</v>
      </c>
      <c r="E27" s="27"/>
      <c r="F27" s="92"/>
      <c r="G27" s="22"/>
      <c r="H27" s="22"/>
      <c r="I27" s="93"/>
      <c r="J27" s="23"/>
      <c r="K27" s="23"/>
      <c r="L27" s="23"/>
      <c r="M27" s="47"/>
      <c r="N27" s="23"/>
      <c r="O27" s="23"/>
      <c r="P27" s="23"/>
      <c r="Q27" s="87"/>
      <c r="R27" s="117"/>
      <c r="S27" s="125"/>
      <c r="T27" s="125"/>
    </row>
    <row r="28" spans="1:29" s="46" customFormat="1" ht="22.15" customHeight="1" x14ac:dyDescent="0.2">
      <c r="A28" s="126">
        <v>2</v>
      </c>
      <c r="B28" s="86" t="s">
        <v>79</v>
      </c>
      <c r="C28" s="133">
        <v>420</v>
      </c>
      <c r="D28" s="91" t="s">
        <v>30</v>
      </c>
      <c r="E28" s="27"/>
      <c r="F28" s="92"/>
      <c r="G28" s="22"/>
      <c r="H28" s="22"/>
      <c r="I28" s="93"/>
      <c r="J28" s="23"/>
      <c r="K28" s="23"/>
      <c r="L28" s="23"/>
      <c r="M28" s="47"/>
      <c r="N28" s="23"/>
      <c r="O28" s="23"/>
      <c r="P28" s="23"/>
      <c r="Q28" s="87"/>
      <c r="R28" s="117"/>
      <c r="S28" s="125"/>
      <c r="T28" s="125"/>
    </row>
    <row r="29" spans="1:29" s="46" customFormat="1" ht="22.15" customHeight="1" x14ac:dyDescent="0.2">
      <c r="A29" s="159">
        <v>3</v>
      </c>
      <c r="B29" s="88" t="s">
        <v>53</v>
      </c>
      <c r="C29" s="133">
        <v>105</v>
      </c>
      <c r="D29" s="91" t="s">
        <v>30</v>
      </c>
      <c r="E29" s="27"/>
      <c r="F29" s="92"/>
      <c r="G29" s="22"/>
      <c r="H29" s="22"/>
      <c r="I29" s="93"/>
      <c r="J29" s="23"/>
      <c r="K29" s="23"/>
      <c r="L29" s="23"/>
      <c r="M29" s="47"/>
      <c r="N29" s="23"/>
      <c r="O29" s="23"/>
      <c r="P29" s="23"/>
      <c r="Q29" s="87"/>
      <c r="R29" s="117"/>
      <c r="S29" s="125"/>
      <c r="T29" s="125"/>
    </row>
    <row r="30" spans="1:29" s="46" customFormat="1" ht="22.15" customHeight="1" x14ac:dyDescent="0.2">
      <c r="A30" s="126">
        <v>4</v>
      </c>
      <c r="B30" s="88" t="s">
        <v>54</v>
      </c>
      <c r="C30" s="133">
        <v>100</v>
      </c>
      <c r="D30" s="91" t="s">
        <v>30</v>
      </c>
      <c r="E30" s="27"/>
      <c r="F30" s="92"/>
      <c r="G30" s="22"/>
      <c r="H30" s="22"/>
      <c r="I30" s="93"/>
      <c r="J30" s="23"/>
      <c r="K30" s="23"/>
      <c r="L30" s="23"/>
      <c r="M30" s="47"/>
      <c r="N30" s="23"/>
      <c r="O30" s="23"/>
      <c r="P30" s="23"/>
      <c r="Q30" s="87"/>
      <c r="R30" s="117"/>
      <c r="S30" s="125"/>
      <c r="T30" s="125"/>
    </row>
    <row r="31" spans="1:29" s="46" customFormat="1" ht="22.15" customHeight="1" x14ac:dyDescent="0.2">
      <c r="A31" s="159">
        <v>5</v>
      </c>
      <c r="B31" s="88" t="s">
        <v>107</v>
      </c>
      <c r="C31" s="133">
        <v>480</v>
      </c>
      <c r="D31" s="91" t="s">
        <v>30</v>
      </c>
      <c r="E31" s="27"/>
      <c r="F31" s="92"/>
      <c r="G31" s="22"/>
      <c r="H31" s="22"/>
      <c r="I31" s="93"/>
      <c r="J31" s="23"/>
      <c r="K31" s="23"/>
      <c r="L31" s="23"/>
      <c r="M31" s="47"/>
      <c r="N31" s="23"/>
      <c r="O31" s="23"/>
      <c r="P31" s="23"/>
      <c r="Q31" s="87"/>
      <c r="R31" s="117"/>
      <c r="S31" s="125"/>
      <c r="T31" s="125"/>
    </row>
    <row r="32" spans="1:29" s="46" customFormat="1" ht="22.15" customHeight="1" x14ac:dyDescent="0.2">
      <c r="A32" s="126">
        <v>6</v>
      </c>
      <c r="B32" s="88" t="s">
        <v>108</v>
      </c>
      <c r="C32" s="133">
        <v>8</v>
      </c>
      <c r="D32" s="91" t="s">
        <v>30</v>
      </c>
      <c r="E32" s="27"/>
      <c r="F32" s="92"/>
      <c r="G32" s="22"/>
      <c r="H32" s="22"/>
      <c r="I32" s="93"/>
      <c r="J32" s="23"/>
      <c r="K32" s="23"/>
      <c r="L32" s="23"/>
      <c r="M32" s="47"/>
      <c r="N32" s="23"/>
      <c r="O32" s="23"/>
      <c r="P32" s="23"/>
      <c r="Q32" s="87"/>
      <c r="R32" s="117"/>
      <c r="S32" s="125"/>
      <c r="T32" s="125"/>
    </row>
    <row r="33" spans="1:23" s="46" customFormat="1" ht="22.15" customHeight="1" x14ac:dyDescent="0.2">
      <c r="A33" s="159">
        <v>7</v>
      </c>
      <c r="B33" s="88" t="s">
        <v>109</v>
      </c>
      <c r="C33" s="133">
        <v>3</v>
      </c>
      <c r="D33" s="91" t="s">
        <v>30</v>
      </c>
      <c r="E33" s="27"/>
      <c r="F33" s="92"/>
      <c r="G33" s="22"/>
      <c r="H33" s="22"/>
      <c r="I33" s="93"/>
      <c r="J33" s="23"/>
      <c r="K33" s="23"/>
      <c r="L33" s="23"/>
      <c r="M33" s="47"/>
      <c r="N33" s="23"/>
      <c r="O33" s="23"/>
      <c r="P33" s="23"/>
      <c r="Q33" s="87"/>
      <c r="R33" s="117"/>
      <c r="S33" s="125"/>
      <c r="T33" s="125"/>
    </row>
    <row r="34" spans="1:23" s="46" customFormat="1" ht="22.15" customHeight="1" x14ac:dyDescent="0.2">
      <c r="A34" s="126">
        <v>8</v>
      </c>
      <c r="B34" s="88" t="s">
        <v>86</v>
      </c>
      <c r="C34" s="133">
        <v>4</v>
      </c>
      <c r="D34" s="91" t="s">
        <v>30</v>
      </c>
      <c r="E34" s="27"/>
      <c r="F34" s="92"/>
      <c r="G34" s="22"/>
      <c r="H34" s="22"/>
      <c r="I34" s="93"/>
      <c r="J34" s="23"/>
      <c r="K34" s="23"/>
      <c r="L34" s="23"/>
      <c r="M34" s="47"/>
      <c r="N34" s="23"/>
      <c r="O34" s="23"/>
      <c r="P34" s="23"/>
      <c r="Q34" s="87"/>
      <c r="R34" s="117"/>
      <c r="S34" s="125"/>
      <c r="T34" s="125"/>
    </row>
    <row r="35" spans="1:23" s="46" customFormat="1" ht="22.15" customHeight="1" x14ac:dyDescent="0.2">
      <c r="A35" s="159">
        <v>9</v>
      </c>
      <c r="B35" s="88" t="s">
        <v>87</v>
      </c>
      <c r="C35" s="133">
        <v>11</v>
      </c>
      <c r="D35" s="91" t="s">
        <v>30</v>
      </c>
      <c r="E35" s="27"/>
      <c r="F35" s="92"/>
      <c r="G35" s="22"/>
      <c r="H35" s="22"/>
      <c r="I35" s="93"/>
      <c r="J35" s="23"/>
      <c r="K35" s="23"/>
      <c r="L35" s="23"/>
      <c r="M35" s="47"/>
      <c r="N35" s="23"/>
      <c r="O35" s="23"/>
      <c r="P35" s="23"/>
      <c r="Q35" s="87"/>
      <c r="R35" s="117"/>
      <c r="S35" s="125"/>
      <c r="T35" s="125"/>
    </row>
    <row r="36" spans="1:23" s="46" customFormat="1" ht="22.15" customHeight="1" x14ac:dyDescent="0.2">
      <c r="A36" s="126">
        <v>10</v>
      </c>
      <c r="B36" s="88" t="s">
        <v>110</v>
      </c>
      <c r="C36" s="133">
        <v>58</v>
      </c>
      <c r="D36" s="91" t="s">
        <v>30</v>
      </c>
      <c r="E36" s="27"/>
      <c r="F36" s="92"/>
      <c r="G36" s="22"/>
      <c r="H36" s="22"/>
      <c r="I36" s="93"/>
      <c r="J36" s="23"/>
      <c r="K36" s="23"/>
      <c r="L36" s="23"/>
      <c r="M36" s="47"/>
      <c r="N36" s="23"/>
      <c r="O36" s="23"/>
      <c r="P36" s="23"/>
      <c r="Q36" s="87"/>
      <c r="R36" s="117"/>
      <c r="S36" s="125"/>
      <c r="T36" s="125"/>
    </row>
    <row r="37" spans="1:23" s="46" customFormat="1" ht="22.15" customHeight="1" x14ac:dyDescent="0.2">
      <c r="A37" s="159">
        <v>11</v>
      </c>
      <c r="B37" s="89" t="s">
        <v>111</v>
      </c>
      <c r="C37" s="133">
        <v>10</v>
      </c>
      <c r="D37" s="91" t="s">
        <v>76</v>
      </c>
      <c r="E37" s="27"/>
      <c r="F37" s="92"/>
      <c r="G37" s="22"/>
      <c r="H37" s="22"/>
      <c r="I37" s="93"/>
      <c r="J37" s="23"/>
      <c r="K37" s="23"/>
      <c r="L37" s="23"/>
      <c r="M37" s="47"/>
      <c r="N37" s="23"/>
      <c r="O37" s="23"/>
      <c r="P37" s="23"/>
      <c r="Q37" s="87"/>
      <c r="R37" s="117"/>
      <c r="S37" s="125"/>
      <c r="T37" s="125"/>
    </row>
    <row r="38" spans="1:23" s="46" customFormat="1" ht="22.15" customHeight="1" x14ac:dyDescent="0.2">
      <c r="A38" s="126">
        <v>12</v>
      </c>
      <c r="B38" s="89" t="s">
        <v>81</v>
      </c>
      <c r="C38" s="133">
        <v>254</v>
      </c>
      <c r="D38" s="91" t="s">
        <v>30</v>
      </c>
      <c r="E38" s="27"/>
      <c r="F38" s="92"/>
      <c r="G38" s="22"/>
      <c r="H38" s="22"/>
      <c r="I38" s="93"/>
      <c r="J38" s="23"/>
      <c r="K38" s="23"/>
      <c r="L38" s="23"/>
      <c r="M38" s="47"/>
      <c r="N38" s="23"/>
      <c r="O38" s="23"/>
      <c r="P38" s="23"/>
      <c r="Q38" s="87"/>
      <c r="R38" s="117"/>
      <c r="S38" s="125"/>
      <c r="T38" s="125"/>
    </row>
    <row r="39" spans="1:23" s="46" customFormat="1" ht="22.15" customHeight="1" x14ac:dyDescent="0.2">
      <c r="A39" s="159">
        <v>13</v>
      </c>
      <c r="B39" s="172" t="s">
        <v>112</v>
      </c>
      <c r="C39" s="133">
        <v>60</v>
      </c>
      <c r="D39" s="162" t="s">
        <v>84</v>
      </c>
      <c r="E39" s="163"/>
      <c r="F39" s="92"/>
      <c r="G39" s="22"/>
      <c r="H39" s="22"/>
      <c r="I39" s="93"/>
      <c r="J39" s="23"/>
      <c r="K39" s="23"/>
      <c r="L39" s="23"/>
      <c r="M39" s="47"/>
      <c r="N39" s="23"/>
      <c r="O39" s="23"/>
      <c r="P39" s="23"/>
      <c r="Q39" s="87"/>
      <c r="R39" s="117"/>
      <c r="S39" s="125"/>
      <c r="T39" s="125"/>
    </row>
    <row r="40" spans="1:23" s="46" customFormat="1" ht="40.15" customHeight="1" x14ac:dyDescent="0.2">
      <c r="A40" s="176">
        <v>14</v>
      </c>
      <c r="B40" s="173" t="s">
        <v>85</v>
      </c>
      <c r="C40" s="164"/>
      <c r="D40" s="164"/>
      <c r="E40" s="163"/>
      <c r="F40" s="92"/>
      <c r="G40" s="22"/>
      <c r="H40" s="22"/>
      <c r="I40" s="93"/>
      <c r="J40" s="23"/>
      <c r="K40" s="23"/>
      <c r="L40" s="23"/>
      <c r="M40" s="47"/>
      <c r="N40" s="23"/>
      <c r="O40" s="23"/>
      <c r="P40" s="23"/>
      <c r="Q40" s="87"/>
      <c r="R40" s="23"/>
      <c r="S40" s="125"/>
      <c r="T40" s="125"/>
    </row>
    <row r="41" spans="1:23" s="46" customFormat="1" ht="23.45" customHeight="1" x14ac:dyDescent="0.2">
      <c r="A41" s="177"/>
      <c r="B41" s="174" t="s">
        <v>113</v>
      </c>
      <c r="C41" s="133">
        <v>1</v>
      </c>
      <c r="D41" s="166" t="s">
        <v>89</v>
      </c>
      <c r="E41" s="167"/>
      <c r="F41" s="168"/>
      <c r="G41" s="22"/>
      <c r="H41" s="22"/>
      <c r="I41" s="93"/>
      <c r="J41" s="23"/>
      <c r="K41" s="23"/>
      <c r="L41" s="23"/>
      <c r="M41" s="47"/>
      <c r="N41" s="23"/>
      <c r="O41" s="23"/>
      <c r="P41" s="23"/>
      <c r="Q41" s="87"/>
      <c r="R41" s="117"/>
      <c r="S41" s="125"/>
      <c r="T41" s="125"/>
    </row>
    <row r="42" spans="1:23" s="46" customFormat="1" ht="22.15" customHeight="1" x14ac:dyDescent="0.2">
      <c r="A42" s="176">
        <v>15</v>
      </c>
      <c r="B42" s="172" t="s">
        <v>114</v>
      </c>
      <c r="C42" s="133">
        <v>5</v>
      </c>
      <c r="D42" s="162" t="s">
        <v>88</v>
      </c>
      <c r="E42" s="163"/>
      <c r="F42" s="92"/>
      <c r="G42" s="22"/>
      <c r="H42" s="22"/>
      <c r="I42" s="93"/>
      <c r="J42" s="23"/>
      <c r="K42" s="23"/>
      <c r="L42" s="23"/>
      <c r="M42" s="47"/>
      <c r="N42" s="23"/>
      <c r="O42" s="23"/>
      <c r="P42" s="23"/>
      <c r="Q42" s="87"/>
      <c r="R42" s="117"/>
      <c r="S42" s="125"/>
      <c r="T42" s="125"/>
    </row>
    <row r="43" spans="1:23" s="46" customFormat="1" ht="40.15" customHeight="1" x14ac:dyDescent="0.2">
      <c r="A43" s="176">
        <v>16</v>
      </c>
      <c r="B43" s="175" t="s">
        <v>91</v>
      </c>
      <c r="C43" s="133">
        <v>1</v>
      </c>
      <c r="D43" s="164" t="s">
        <v>89</v>
      </c>
      <c r="E43" s="163"/>
      <c r="F43" s="92"/>
      <c r="G43" s="22"/>
      <c r="H43" s="22"/>
      <c r="I43" s="93"/>
      <c r="J43" s="23"/>
      <c r="K43" s="23"/>
      <c r="L43" s="23"/>
      <c r="M43" s="47"/>
      <c r="N43" s="23"/>
      <c r="O43" s="23"/>
      <c r="P43" s="23"/>
      <c r="Q43" s="87"/>
      <c r="R43" s="117"/>
      <c r="S43" s="125"/>
      <c r="T43" s="125"/>
    </row>
    <row r="44" spans="1:23" s="61" customFormat="1" ht="22.15" customHeight="1" x14ac:dyDescent="0.2">
      <c r="A44" s="121"/>
      <c r="B44" s="90" t="s">
        <v>44</v>
      </c>
      <c r="C44" s="58"/>
      <c r="D44" s="62"/>
      <c r="E44" s="59"/>
      <c r="F44" s="60"/>
      <c r="G44" s="60"/>
      <c r="H44" s="60"/>
      <c r="I44" s="60"/>
      <c r="J44" s="60"/>
      <c r="K44" s="60"/>
      <c r="L44" s="60"/>
      <c r="M44" s="94"/>
      <c r="N44" s="60"/>
      <c r="O44" s="60"/>
      <c r="P44" s="60"/>
      <c r="Q44" s="60"/>
      <c r="R44" s="129"/>
      <c r="S44" s="188"/>
      <c r="T44" s="188"/>
      <c r="U44" s="188"/>
      <c r="V44" s="188"/>
      <c r="W44" s="188"/>
    </row>
    <row r="45" spans="1:23" s="99" customFormat="1" ht="22.15" customHeight="1" x14ac:dyDescent="0.2">
      <c r="A45" s="65" t="s">
        <v>101</v>
      </c>
      <c r="B45" s="64" t="s">
        <v>22</v>
      </c>
      <c r="C45" s="96"/>
      <c r="D45" s="95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74"/>
      <c r="R45" s="130"/>
      <c r="S45" s="188"/>
      <c r="T45" s="188"/>
      <c r="U45" s="188"/>
      <c r="V45" s="188"/>
      <c r="W45" s="188"/>
    </row>
    <row r="46" spans="1:23" s="28" customFormat="1" ht="22.15" customHeight="1" x14ac:dyDescent="0.2">
      <c r="A46" s="127" t="s">
        <v>102</v>
      </c>
      <c r="B46" s="101" t="s">
        <v>27</v>
      </c>
      <c r="C46" s="56"/>
      <c r="D46" s="102"/>
      <c r="E46" s="57"/>
      <c r="F46" s="92"/>
      <c r="G46" s="22"/>
      <c r="H46" s="22"/>
      <c r="I46" s="93"/>
      <c r="J46" s="23"/>
      <c r="K46" s="23"/>
      <c r="L46" s="23"/>
      <c r="M46" s="47"/>
      <c r="N46" s="23"/>
      <c r="O46" s="23"/>
      <c r="P46" s="23"/>
      <c r="Q46" s="87"/>
      <c r="R46" s="117"/>
      <c r="S46" s="188"/>
      <c r="T46" s="188"/>
      <c r="U46" s="188"/>
      <c r="V46" s="188"/>
      <c r="W46" s="188"/>
    </row>
    <row r="47" spans="1:23" s="28" customFormat="1" ht="19.149999999999999" customHeight="1" x14ac:dyDescent="0.2">
      <c r="A47" s="154">
        <v>1</v>
      </c>
      <c r="B47" s="103" t="s">
        <v>55</v>
      </c>
      <c r="C47" s="56">
        <v>1370</v>
      </c>
      <c r="D47" s="102" t="s">
        <v>34</v>
      </c>
      <c r="E47" s="57"/>
      <c r="F47" s="92"/>
      <c r="G47" s="22"/>
      <c r="H47" s="22"/>
      <c r="I47" s="93"/>
      <c r="J47" s="23"/>
      <c r="K47" s="23"/>
      <c r="L47" s="23"/>
      <c r="M47" s="47"/>
      <c r="N47" s="23"/>
      <c r="O47" s="23"/>
      <c r="P47" s="23"/>
      <c r="Q47" s="87"/>
      <c r="R47" s="117"/>
      <c r="S47" s="188"/>
      <c r="T47" s="188"/>
      <c r="U47" s="188"/>
      <c r="V47" s="188"/>
      <c r="W47" s="188"/>
    </row>
    <row r="48" spans="1:23" s="28" customFormat="1" ht="22.15" customHeight="1" x14ac:dyDescent="0.2">
      <c r="A48" s="154">
        <v>3</v>
      </c>
      <c r="B48" s="104" t="s">
        <v>56</v>
      </c>
      <c r="C48" s="120">
        <v>184</v>
      </c>
      <c r="D48" s="102" t="s">
        <v>34</v>
      </c>
      <c r="E48" s="57"/>
      <c r="F48" s="92"/>
      <c r="G48" s="22"/>
      <c r="H48" s="22"/>
      <c r="I48" s="93"/>
      <c r="J48" s="23"/>
      <c r="K48" s="23"/>
      <c r="L48" s="23"/>
      <c r="M48" s="47"/>
      <c r="N48" s="23"/>
      <c r="O48" s="23"/>
      <c r="P48" s="23"/>
      <c r="Q48" s="87"/>
      <c r="R48" s="117"/>
      <c r="S48" s="188"/>
      <c r="T48" s="188"/>
      <c r="U48" s="188"/>
      <c r="V48" s="188"/>
      <c r="W48" s="188"/>
    </row>
    <row r="49" spans="1:23" s="28" customFormat="1" ht="22.15" customHeight="1" x14ac:dyDescent="0.2">
      <c r="A49" s="154">
        <v>4</v>
      </c>
      <c r="B49" s="104" t="s">
        <v>57</v>
      </c>
      <c r="C49" s="120">
        <v>198</v>
      </c>
      <c r="D49" s="102" t="s">
        <v>34</v>
      </c>
      <c r="E49" s="57"/>
      <c r="F49" s="92"/>
      <c r="G49" s="22"/>
      <c r="H49" s="22"/>
      <c r="I49" s="93"/>
      <c r="J49" s="23"/>
      <c r="K49" s="23"/>
      <c r="L49" s="23"/>
      <c r="M49" s="47"/>
      <c r="N49" s="23"/>
      <c r="O49" s="23"/>
      <c r="P49" s="23"/>
      <c r="Q49" s="87"/>
      <c r="R49" s="117"/>
      <c r="S49" s="188"/>
      <c r="T49" s="188"/>
      <c r="U49" s="188"/>
      <c r="V49" s="188"/>
      <c r="W49" s="188"/>
    </row>
    <row r="50" spans="1:23" s="28" customFormat="1" ht="30" customHeight="1" x14ac:dyDescent="0.2">
      <c r="A50" s="91">
        <v>5</v>
      </c>
      <c r="B50" s="104" t="s">
        <v>90</v>
      </c>
      <c r="C50" s="56">
        <v>1</v>
      </c>
      <c r="D50" s="102" t="s">
        <v>89</v>
      </c>
      <c r="E50" s="57"/>
      <c r="F50" s="92"/>
      <c r="G50" s="22"/>
      <c r="H50" s="22"/>
      <c r="I50" s="93"/>
      <c r="J50" s="23"/>
      <c r="K50" s="23"/>
      <c r="L50" s="23"/>
      <c r="M50" s="47"/>
      <c r="N50" s="23"/>
      <c r="O50" s="23"/>
      <c r="P50" s="23"/>
      <c r="Q50" s="87"/>
      <c r="R50" s="117"/>
      <c r="S50" s="188"/>
      <c r="T50" s="188"/>
      <c r="U50" s="188"/>
      <c r="V50" s="188"/>
      <c r="W50" s="188"/>
    </row>
    <row r="51" spans="1:23" s="28" customFormat="1" ht="22.15" customHeight="1" x14ac:dyDescent="0.2">
      <c r="A51" s="127" t="s">
        <v>103</v>
      </c>
      <c r="B51" s="101" t="s">
        <v>26</v>
      </c>
      <c r="C51" s="24"/>
      <c r="D51" s="100"/>
      <c r="E51" s="105"/>
      <c r="F51" s="106"/>
      <c r="G51" s="26"/>
      <c r="H51" s="26"/>
      <c r="I51" s="107"/>
      <c r="J51" s="25"/>
      <c r="K51" s="25"/>
      <c r="L51" s="25"/>
      <c r="M51" s="47"/>
      <c r="N51" s="25"/>
      <c r="O51" s="25"/>
      <c r="P51" s="23"/>
      <c r="Q51" s="87"/>
      <c r="R51" s="117"/>
      <c r="S51" s="188"/>
      <c r="T51" s="188"/>
      <c r="U51" s="188"/>
      <c r="V51" s="188"/>
      <c r="W51" s="188"/>
    </row>
    <row r="52" spans="1:23" s="28" customFormat="1" ht="22.15" customHeight="1" x14ac:dyDescent="0.2">
      <c r="A52" s="154">
        <v>1</v>
      </c>
      <c r="B52" s="104" t="s">
        <v>58</v>
      </c>
      <c r="C52" s="56">
        <v>31</v>
      </c>
      <c r="D52" s="102" t="s">
        <v>29</v>
      </c>
      <c r="E52" s="57"/>
      <c r="F52" s="92"/>
      <c r="G52" s="22"/>
      <c r="H52" s="22"/>
      <c r="I52" s="93"/>
      <c r="J52" s="23"/>
      <c r="K52" s="23"/>
      <c r="L52" s="23"/>
      <c r="M52" s="47"/>
      <c r="N52" s="23"/>
      <c r="O52" s="23"/>
      <c r="P52" s="23"/>
      <c r="Q52" s="87"/>
      <c r="R52" s="117"/>
      <c r="S52" s="188"/>
      <c r="T52" s="188"/>
      <c r="U52" s="188"/>
      <c r="V52" s="188"/>
      <c r="W52" s="188"/>
    </row>
    <row r="53" spans="1:23" s="28" customFormat="1" ht="34.15" customHeight="1" x14ac:dyDescent="0.2">
      <c r="A53" s="155">
        <v>2</v>
      </c>
      <c r="B53" s="108" t="s">
        <v>59</v>
      </c>
      <c r="C53" s="109">
        <v>57</v>
      </c>
      <c r="D53" s="110" t="s">
        <v>29</v>
      </c>
      <c r="E53" s="111"/>
      <c r="F53" s="112"/>
      <c r="G53" s="22"/>
      <c r="H53" s="22"/>
      <c r="I53" s="93"/>
      <c r="J53" s="23"/>
      <c r="K53" s="23"/>
      <c r="L53" s="23"/>
      <c r="M53" s="47"/>
      <c r="N53" s="23"/>
      <c r="O53" s="23"/>
      <c r="P53" s="23"/>
      <c r="Q53" s="87"/>
      <c r="R53" s="117"/>
      <c r="S53" s="188"/>
      <c r="T53" s="188"/>
      <c r="U53" s="188"/>
      <c r="V53" s="188"/>
      <c r="W53" s="188"/>
    </row>
    <row r="54" spans="1:23" s="61" customFormat="1" ht="22.15" customHeight="1" x14ac:dyDescent="0.2">
      <c r="A54" s="121"/>
      <c r="B54" s="90" t="s">
        <v>140</v>
      </c>
      <c r="C54" s="63"/>
      <c r="D54" s="62"/>
      <c r="E54" s="59"/>
      <c r="F54" s="60">
        <f>SUM(F47:F53)</f>
        <v>0</v>
      </c>
      <c r="G54" s="60"/>
      <c r="H54" s="60">
        <f>SUM(H47:H53)</f>
        <v>0</v>
      </c>
      <c r="I54" s="60">
        <f>SUM(I47:I53)</f>
        <v>0</v>
      </c>
      <c r="J54" s="60">
        <f>SUM(J47:J53)</f>
        <v>0</v>
      </c>
      <c r="K54" s="60">
        <f>SUM(K47:K53)</f>
        <v>0</v>
      </c>
      <c r="L54" s="60">
        <f>SUM(L47:L53)</f>
        <v>0</v>
      </c>
      <c r="M54" s="94"/>
      <c r="N54" s="60">
        <f>SUM(N47:N53)</f>
        <v>0</v>
      </c>
      <c r="O54" s="60">
        <f>SUM(O47:O53)</f>
        <v>0</v>
      </c>
      <c r="P54" s="60">
        <f>SUM(P47:P53)</f>
        <v>0</v>
      </c>
      <c r="Q54" s="60">
        <f>SUM(Q47:Q53)</f>
        <v>0</v>
      </c>
      <c r="R54" s="129"/>
      <c r="S54" s="188"/>
      <c r="T54" s="188"/>
      <c r="U54" s="188"/>
      <c r="V54" s="188"/>
      <c r="W54" s="188"/>
    </row>
    <row r="55" spans="1:23" s="99" customFormat="1" ht="22.15" customHeight="1" x14ac:dyDescent="0.2">
      <c r="A55" s="65" t="s">
        <v>115</v>
      </c>
      <c r="B55" s="64" t="s">
        <v>47</v>
      </c>
      <c r="C55" s="96"/>
      <c r="D55" s="95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74"/>
      <c r="R55" s="130"/>
      <c r="S55" s="188"/>
      <c r="T55" s="188"/>
      <c r="U55" s="188"/>
      <c r="V55" s="188"/>
      <c r="W55" s="188"/>
    </row>
    <row r="56" spans="1:23" s="28" customFormat="1" ht="22.15" customHeight="1" x14ac:dyDescent="0.2">
      <c r="A56" s="135" t="s">
        <v>116</v>
      </c>
      <c r="B56" s="136" t="s">
        <v>73</v>
      </c>
      <c r="C56" s="137"/>
      <c r="D56" s="135"/>
      <c r="E56" s="138"/>
      <c r="F56" s="83"/>
      <c r="G56" s="83"/>
      <c r="H56" s="83"/>
      <c r="I56" s="83"/>
      <c r="J56" s="83"/>
      <c r="K56" s="83"/>
      <c r="L56" s="83"/>
      <c r="M56" s="139"/>
      <c r="N56" s="83"/>
      <c r="O56" s="83"/>
      <c r="P56" s="83"/>
      <c r="Q56" s="140"/>
      <c r="R56" s="83"/>
      <c r="S56" s="188"/>
      <c r="T56" s="188"/>
      <c r="U56" s="188"/>
      <c r="V56" s="188"/>
      <c r="W56" s="188"/>
    </row>
    <row r="57" spans="1:23" s="143" customFormat="1" ht="22.15" customHeight="1" x14ac:dyDescent="0.2">
      <c r="A57" s="91">
        <v>1</v>
      </c>
      <c r="B57" s="88" t="s">
        <v>117</v>
      </c>
      <c r="C57" s="141">
        <v>9</v>
      </c>
      <c r="D57" s="91" t="s">
        <v>45</v>
      </c>
      <c r="E57" s="142"/>
      <c r="F57" s="92"/>
      <c r="G57" s="22"/>
      <c r="H57" s="22"/>
      <c r="I57" s="93"/>
      <c r="J57" s="23"/>
      <c r="K57" s="23"/>
      <c r="L57" s="23"/>
      <c r="M57" s="47"/>
      <c r="N57" s="23"/>
      <c r="O57" s="23"/>
      <c r="P57" s="23"/>
      <c r="Q57" s="87"/>
      <c r="R57" s="117"/>
      <c r="S57" s="188"/>
      <c r="T57" s="188"/>
      <c r="U57" s="188"/>
      <c r="V57" s="188"/>
      <c r="W57" s="188"/>
    </row>
    <row r="58" spans="1:23" s="143" customFormat="1" ht="22.15" customHeight="1" x14ac:dyDescent="0.2">
      <c r="A58" s="91">
        <v>2</v>
      </c>
      <c r="B58" s="88" t="s">
        <v>118</v>
      </c>
      <c r="C58" s="141">
        <v>27</v>
      </c>
      <c r="D58" s="91" t="s">
        <v>45</v>
      </c>
      <c r="E58" s="142"/>
      <c r="F58" s="92"/>
      <c r="G58" s="22"/>
      <c r="H58" s="22"/>
      <c r="I58" s="93"/>
      <c r="J58" s="23"/>
      <c r="K58" s="23"/>
      <c r="L58" s="23"/>
      <c r="M58" s="47"/>
      <c r="N58" s="23"/>
      <c r="O58" s="23"/>
      <c r="P58" s="23"/>
      <c r="Q58" s="87"/>
      <c r="R58" s="117"/>
      <c r="S58" s="189"/>
      <c r="T58" s="189"/>
      <c r="U58" s="188"/>
      <c r="V58" s="188"/>
      <c r="W58" s="188"/>
    </row>
    <row r="59" spans="1:23" s="143" customFormat="1" ht="22.15" customHeight="1" x14ac:dyDescent="0.2">
      <c r="A59" s="91">
        <v>3</v>
      </c>
      <c r="B59" s="88" t="s">
        <v>119</v>
      </c>
      <c r="C59" s="141">
        <v>23</v>
      </c>
      <c r="D59" s="91" t="s">
        <v>45</v>
      </c>
      <c r="E59" s="142"/>
      <c r="F59" s="92"/>
      <c r="G59" s="22"/>
      <c r="H59" s="22"/>
      <c r="I59" s="93"/>
      <c r="J59" s="23"/>
      <c r="K59" s="23"/>
      <c r="L59" s="23"/>
      <c r="M59" s="47"/>
      <c r="N59" s="23"/>
      <c r="O59" s="23"/>
      <c r="P59" s="23"/>
      <c r="Q59" s="87"/>
      <c r="R59" s="117"/>
      <c r="S59" s="189"/>
      <c r="T59" s="189"/>
      <c r="U59" s="188"/>
      <c r="V59" s="188"/>
      <c r="W59" s="188"/>
    </row>
    <row r="60" spans="1:23" s="28" customFormat="1" ht="22.15" customHeight="1" x14ac:dyDescent="0.2">
      <c r="A60" s="91">
        <v>4</v>
      </c>
      <c r="B60" s="88" t="s">
        <v>65</v>
      </c>
      <c r="C60" s="141">
        <v>9</v>
      </c>
      <c r="D60" s="91" t="s">
        <v>45</v>
      </c>
      <c r="E60" s="142"/>
      <c r="F60" s="92"/>
      <c r="G60" s="22"/>
      <c r="H60" s="22"/>
      <c r="I60" s="93"/>
      <c r="J60" s="23"/>
      <c r="K60" s="23"/>
      <c r="L60" s="23"/>
      <c r="M60" s="47"/>
      <c r="N60" s="23"/>
      <c r="O60" s="23"/>
      <c r="P60" s="23"/>
      <c r="Q60" s="87"/>
      <c r="R60" s="117"/>
      <c r="S60" s="189"/>
      <c r="T60" s="189"/>
      <c r="U60" s="188"/>
      <c r="V60" s="188"/>
      <c r="W60" s="188"/>
    </row>
    <row r="61" spans="1:23" s="28" customFormat="1" ht="22.15" customHeight="1" x14ac:dyDescent="0.2">
      <c r="A61" s="91">
        <v>5</v>
      </c>
      <c r="B61" s="88" t="s">
        <v>66</v>
      </c>
      <c r="C61" s="141">
        <v>49</v>
      </c>
      <c r="D61" s="91" t="s">
        <v>45</v>
      </c>
      <c r="E61" s="142"/>
      <c r="F61" s="92"/>
      <c r="G61" s="22"/>
      <c r="H61" s="22"/>
      <c r="I61" s="93"/>
      <c r="J61" s="23"/>
      <c r="K61" s="23"/>
      <c r="L61" s="23"/>
      <c r="M61" s="47"/>
      <c r="N61" s="23"/>
      <c r="O61" s="23"/>
      <c r="P61" s="23"/>
      <c r="Q61" s="87"/>
      <c r="R61" s="117"/>
      <c r="S61" s="189"/>
      <c r="T61" s="189"/>
      <c r="U61" s="188"/>
    </row>
    <row r="62" spans="1:23" s="28" customFormat="1" ht="22.15" customHeight="1" x14ac:dyDescent="0.2">
      <c r="A62" s="91">
        <v>6</v>
      </c>
      <c r="B62" s="88" t="s">
        <v>120</v>
      </c>
      <c r="C62" s="141">
        <v>4</v>
      </c>
      <c r="D62" s="91" t="s">
        <v>45</v>
      </c>
      <c r="E62" s="142"/>
      <c r="F62" s="92"/>
      <c r="G62" s="22"/>
      <c r="H62" s="22"/>
      <c r="I62" s="93"/>
      <c r="J62" s="23"/>
      <c r="K62" s="23"/>
      <c r="L62" s="23"/>
      <c r="M62" s="47"/>
      <c r="N62" s="23"/>
      <c r="O62" s="23"/>
      <c r="P62" s="23"/>
      <c r="Q62" s="87"/>
      <c r="R62" s="117"/>
      <c r="S62" s="189"/>
      <c r="T62" s="189"/>
      <c r="U62" s="188"/>
    </row>
    <row r="63" spans="1:23" s="144" customFormat="1" ht="22.15" customHeight="1" x14ac:dyDescent="0.2">
      <c r="A63" s="91">
        <v>7</v>
      </c>
      <c r="B63" s="88" t="s">
        <v>121</v>
      </c>
      <c r="C63" s="141">
        <v>5</v>
      </c>
      <c r="D63" s="91" t="s">
        <v>45</v>
      </c>
      <c r="E63" s="142"/>
      <c r="F63" s="92"/>
      <c r="G63" s="22"/>
      <c r="H63" s="22"/>
      <c r="I63" s="93"/>
      <c r="J63" s="23"/>
      <c r="K63" s="23"/>
      <c r="L63" s="23"/>
      <c r="M63" s="47"/>
      <c r="N63" s="23"/>
      <c r="O63" s="23"/>
      <c r="P63" s="23"/>
      <c r="Q63" s="87"/>
      <c r="R63" s="117"/>
      <c r="S63" s="189"/>
      <c r="T63" s="189"/>
      <c r="U63" s="190"/>
    </row>
    <row r="64" spans="1:23" s="28" customFormat="1" ht="22.15" customHeight="1" x14ac:dyDescent="0.2">
      <c r="A64" s="91">
        <v>8</v>
      </c>
      <c r="B64" s="88" t="s">
        <v>122</v>
      </c>
      <c r="C64" s="141">
        <v>5</v>
      </c>
      <c r="D64" s="91" t="s">
        <v>45</v>
      </c>
      <c r="E64" s="142"/>
      <c r="F64" s="92"/>
      <c r="G64" s="22"/>
      <c r="H64" s="22"/>
      <c r="I64" s="93"/>
      <c r="J64" s="23"/>
      <c r="K64" s="23"/>
      <c r="L64" s="23"/>
      <c r="M64" s="47"/>
      <c r="N64" s="23"/>
      <c r="O64" s="23"/>
      <c r="P64" s="23"/>
      <c r="Q64" s="87"/>
      <c r="R64" s="117"/>
      <c r="S64" s="189"/>
      <c r="T64" s="189"/>
      <c r="U64" s="188"/>
    </row>
    <row r="65" spans="1:21" s="28" customFormat="1" ht="22.15" customHeight="1" x14ac:dyDescent="0.2">
      <c r="A65" s="91">
        <v>9</v>
      </c>
      <c r="B65" s="88" t="s">
        <v>123</v>
      </c>
      <c r="C65" s="141">
        <v>7</v>
      </c>
      <c r="D65" s="91" t="s">
        <v>45</v>
      </c>
      <c r="E65" s="142"/>
      <c r="F65" s="92"/>
      <c r="G65" s="22"/>
      <c r="H65" s="22"/>
      <c r="I65" s="93"/>
      <c r="J65" s="23"/>
      <c r="K65" s="23"/>
      <c r="L65" s="23"/>
      <c r="M65" s="47"/>
      <c r="N65" s="23"/>
      <c r="O65" s="23"/>
      <c r="P65" s="23"/>
      <c r="Q65" s="87"/>
      <c r="R65" s="117"/>
      <c r="S65" s="189"/>
      <c r="T65" s="189"/>
      <c r="U65" s="188"/>
    </row>
    <row r="66" spans="1:21" s="28" customFormat="1" ht="22.15" customHeight="1" x14ac:dyDescent="0.2">
      <c r="A66" s="91">
        <v>10</v>
      </c>
      <c r="B66" s="88" t="s">
        <v>46</v>
      </c>
      <c r="C66" s="141">
        <v>35</v>
      </c>
      <c r="D66" s="91" t="s">
        <v>45</v>
      </c>
      <c r="E66" s="142"/>
      <c r="F66" s="92"/>
      <c r="G66" s="22"/>
      <c r="H66" s="22"/>
      <c r="I66" s="93"/>
      <c r="J66" s="23"/>
      <c r="K66" s="23"/>
      <c r="L66" s="23"/>
      <c r="M66" s="47"/>
      <c r="N66" s="23"/>
      <c r="O66" s="23"/>
      <c r="P66" s="23"/>
      <c r="Q66" s="87"/>
      <c r="R66" s="117"/>
      <c r="S66" s="189"/>
      <c r="T66" s="189"/>
      <c r="U66" s="188"/>
    </row>
    <row r="67" spans="1:21" s="28" customFormat="1" ht="22.15" customHeight="1" x14ac:dyDescent="0.2">
      <c r="A67" s="91">
        <v>11</v>
      </c>
      <c r="B67" s="88" t="s">
        <v>61</v>
      </c>
      <c r="C67" s="141">
        <v>29</v>
      </c>
      <c r="D67" s="91" t="s">
        <v>45</v>
      </c>
      <c r="E67" s="142"/>
      <c r="F67" s="92"/>
      <c r="G67" s="22"/>
      <c r="H67" s="22"/>
      <c r="I67" s="93"/>
      <c r="J67" s="23"/>
      <c r="K67" s="23"/>
      <c r="L67" s="23"/>
      <c r="M67" s="47"/>
      <c r="N67" s="23"/>
      <c r="O67" s="23"/>
      <c r="P67" s="23"/>
      <c r="Q67" s="87"/>
      <c r="R67" s="117"/>
      <c r="S67" s="189"/>
      <c r="T67" s="189"/>
      <c r="U67" s="188"/>
    </row>
    <row r="68" spans="1:21" s="28" customFormat="1" ht="22.15" customHeight="1" x14ac:dyDescent="0.2">
      <c r="A68" s="91">
        <v>12</v>
      </c>
      <c r="B68" s="88" t="s">
        <v>60</v>
      </c>
      <c r="C68" s="141">
        <v>165</v>
      </c>
      <c r="D68" s="91" t="s">
        <v>45</v>
      </c>
      <c r="E68" s="142"/>
      <c r="F68" s="92"/>
      <c r="G68" s="22"/>
      <c r="H68" s="22"/>
      <c r="I68" s="93"/>
      <c r="J68" s="23"/>
      <c r="K68" s="23"/>
      <c r="L68" s="23"/>
      <c r="M68" s="47"/>
      <c r="N68" s="23"/>
      <c r="O68" s="23"/>
      <c r="P68" s="23"/>
      <c r="Q68" s="87"/>
      <c r="R68" s="117"/>
      <c r="S68" s="189"/>
      <c r="T68" s="189"/>
      <c r="U68" s="188"/>
    </row>
    <row r="69" spans="1:21" s="28" customFormat="1" ht="22.15" customHeight="1" x14ac:dyDescent="0.2">
      <c r="A69" s="91">
        <v>13</v>
      </c>
      <c r="B69" s="88" t="s">
        <v>124</v>
      </c>
      <c r="C69" s="141">
        <v>24</v>
      </c>
      <c r="D69" s="91" t="s">
        <v>45</v>
      </c>
      <c r="E69" s="142"/>
      <c r="F69" s="92"/>
      <c r="G69" s="22"/>
      <c r="H69" s="22"/>
      <c r="I69" s="93"/>
      <c r="J69" s="23"/>
      <c r="K69" s="23"/>
      <c r="L69" s="23"/>
      <c r="M69" s="47"/>
      <c r="N69" s="23"/>
      <c r="O69" s="23"/>
      <c r="P69" s="23"/>
      <c r="Q69" s="87"/>
      <c r="R69" s="117"/>
      <c r="S69" s="189"/>
      <c r="T69" s="189"/>
      <c r="U69" s="188"/>
    </row>
    <row r="70" spans="1:21" s="28" customFormat="1" ht="22.15" customHeight="1" x14ac:dyDescent="0.2">
      <c r="A70" s="91">
        <v>14</v>
      </c>
      <c r="B70" s="88" t="s">
        <v>62</v>
      </c>
      <c r="C70" s="141">
        <v>21</v>
      </c>
      <c r="D70" s="91" t="s">
        <v>45</v>
      </c>
      <c r="E70" s="142"/>
      <c r="F70" s="92"/>
      <c r="G70" s="22"/>
      <c r="H70" s="22"/>
      <c r="I70" s="93"/>
      <c r="J70" s="23"/>
      <c r="K70" s="23"/>
      <c r="L70" s="23"/>
      <c r="M70" s="47"/>
      <c r="N70" s="23"/>
      <c r="O70" s="23"/>
      <c r="P70" s="23"/>
      <c r="Q70" s="87"/>
      <c r="R70" s="117"/>
      <c r="S70" s="189"/>
      <c r="T70" s="189"/>
      <c r="U70" s="188"/>
    </row>
    <row r="71" spans="1:21" s="143" customFormat="1" ht="17.649999999999999" customHeight="1" x14ac:dyDescent="0.2">
      <c r="A71" s="91">
        <v>15</v>
      </c>
      <c r="B71" s="89" t="s">
        <v>63</v>
      </c>
      <c r="C71" s="141">
        <v>52</v>
      </c>
      <c r="D71" s="91" t="s">
        <v>45</v>
      </c>
      <c r="E71" s="142"/>
      <c r="F71" s="92"/>
      <c r="G71" s="22"/>
      <c r="H71" s="22"/>
      <c r="I71" s="93"/>
      <c r="J71" s="23"/>
      <c r="K71" s="23"/>
      <c r="L71" s="23"/>
      <c r="M71" s="47"/>
      <c r="N71" s="23"/>
      <c r="O71" s="23"/>
      <c r="P71" s="23"/>
      <c r="Q71" s="87"/>
      <c r="R71" s="117"/>
      <c r="S71" s="189"/>
      <c r="T71" s="189"/>
      <c r="U71" s="188"/>
    </row>
    <row r="72" spans="1:21" s="143" customFormat="1" ht="22.15" customHeight="1" x14ac:dyDescent="0.2">
      <c r="A72" s="91">
        <v>16</v>
      </c>
      <c r="B72" s="88" t="s">
        <v>64</v>
      </c>
      <c r="C72" s="141">
        <v>34</v>
      </c>
      <c r="D72" s="91" t="s">
        <v>45</v>
      </c>
      <c r="E72" s="142"/>
      <c r="F72" s="92"/>
      <c r="G72" s="22"/>
      <c r="H72" s="22"/>
      <c r="I72" s="93"/>
      <c r="J72" s="23"/>
      <c r="K72" s="23"/>
      <c r="L72" s="23"/>
      <c r="M72" s="47"/>
      <c r="N72" s="23"/>
      <c r="O72" s="23"/>
      <c r="P72" s="23"/>
      <c r="Q72" s="87"/>
      <c r="R72" s="117"/>
      <c r="S72" s="189"/>
      <c r="T72" s="189"/>
      <c r="U72" s="188"/>
    </row>
    <row r="73" spans="1:21" s="28" customFormat="1" ht="22.15" customHeight="1" x14ac:dyDescent="0.2">
      <c r="A73" s="145" t="s">
        <v>125</v>
      </c>
      <c r="B73" s="101" t="s">
        <v>74</v>
      </c>
      <c r="C73" s="24"/>
      <c r="D73" s="100"/>
      <c r="E73" s="14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47"/>
      <c r="R73" s="25"/>
      <c r="S73" s="188"/>
      <c r="T73" s="188"/>
      <c r="U73" s="188"/>
    </row>
    <row r="74" spans="1:21" s="28" customFormat="1" ht="22.15" customHeight="1" x14ac:dyDescent="0.2">
      <c r="A74" s="91">
        <v>1</v>
      </c>
      <c r="B74" s="148" t="s">
        <v>132</v>
      </c>
      <c r="C74" s="141">
        <v>217</v>
      </c>
      <c r="D74" s="133" t="s">
        <v>45</v>
      </c>
      <c r="E74" s="141"/>
      <c r="F74" s="92"/>
      <c r="G74" s="22"/>
      <c r="H74" s="22"/>
      <c r="I74" s="93"/>
      <c r="J74" s="23"/>
      <c r="K74" s="23"/>
      <c r="L74" s="23"/>
      <c r="M74" s="47"/>
      <c r="N74" s="23"/>
      <c r="O74" s="23"/>
      <c r="P74" s="23"/>
      <c r="Q74" s="87"/>
      <c r="R74" s="117"/>
      <c r="S74" s="189"/>
      <c r="T74" s="189"/>
      <c r="U74" s="188"/>
    </row>
    <row r="75" spans="1:21" s="28" customFormat="1" ht="22.15" customHeight="1" x14ac:dyDescent="0.2">
      <c r="A75" s="91">
        <v>2</v>
      </c>
      <c r="B75" s="148" t="s">
        <v>133</v>
      </c>
      <c r="C75" s="141">
        <v>105</v>
      </c>
      <c r="D75" s="133" t="s">
        <v>45</v>
      </c>
      <c r="E75" s="141"/>
      <c r="F75" s="92"/>
      <c r="G75" s="22"/>
      <c r="H75" s="22"/>
      <c r="I75" s="93"/>
      <c r="J75" s="23"/>
      <c r="K75" s="23"/>
      <c r="L75" s="23"/>
      <c r="M75" s="47"/>
      <c r="N75" s="23"/>
      <c r="O75" s="23"/>
      <c r="P75" s="23"/>
      <c r="Q75" s="87"/>
      <c r="R75" s="117"/>
      <c r="S75" s="189"/>
      <c r="T75" s="189"/>
      <c r="U75" s="188"/>
    </row>
    <row r="76" spans="1:21" s="28" customFormat="1" ht="22.15" customHeight="1" x14ac:dyDescent="0.2">
      <c r="A76" s="91">
        <v>3</v>
      </c>
      <c r="B76" s="148" t="s">
        <v>134</v>
      </c>
      <c r="C76" s="141">
        <v>102</v>
      </c>
      <c r="D76" s="133" t="s">
        <v>45</v>
      </c>
      <c r="E76" s="141"/>
      <c r="F76" s="92"/>
      <c r="G76" s="22"/>
      <c r="H76" s="22"/>
      <c r="I76" s="93"/>
      <c r="J76" s="23"/>
      <c r="K76" s="23"/>
      <c r="L76" s="23"/>
      <c r="M76" s="47"/>
      <c r="N76" s="23"/>
      <c r="O76" s="23"/>
      <c r="P76" s="23"/>
      <c r="Q76" s="87"/>
      <c r="R76" s="117"/>
      <c r="S76" s="189"/>
      <c r="T76" s="189"/>
      <c r="U76" s="188"/>
    </row>
    <row r="77" spans="1:21" s="28" customFormat="1" ht="22.15" customHeight="1" x14ac:dyDescent="0.2">
      <c r="A77" s="91">
        <v>4</v>
      </c>
      <c r="B77" s="148" t="s">
        <v>135</v>
      </c>
      <c r="C77" s="141">
        <v>125</v>
      </c>
      <c r="D77" s="133" t="s">
        <v>45</v>
      </c>
      <c r="E77" s="141"/>
      <c r="F77" s="92"/>
      <c r="G77" s="22"/>
      <c r="H77" s="22"/>
      <c r="I77" s="93"/>
      <c r="J77" s="23"/>
      <c r="K77" s="23"/>
      <c r="L77" s="23"/>
      <c r="M77" s="47"/>
      <c r="N77" s="23"/>
      <c r="O77" s="23"/>
      <c r="P77" s="23"/>
      <c r="Q77" s="87"/>
      <c r="R77" s="117"/>
      <c r="S77" s="189"/>
      <c r="T77" s="189"/>
      <c r="U77" s="188"/>
    </row>
    <row r="78" spans="1:21" s="28" customFormat="1" ht="22.15" customHeight="1" x14ac:dyDescent="0.2">
      <c r="A78" s="91">
        <v>5</v>
      </c>
      <c r="B78" s="148" t="s">
        <v>136</v>
      </c>
      <c r="C78" s="141">
        <v>18</v>
      </c>
      <c r="D78" s="133" t="s">
        <v>45</v>
      </c>
      <c r="E78" s="141"/>
      <c r="F78" s="92"/>
      <c r="G78" s="22"/>
      <c r="H78" s="22"/>
      <c r="I78" s="93"/>
      <c r="J78" s="23"/>
      <c r="K78" s="23"/>
      <c r="L78" s="23"/>
      <c r="M78" s="47"/>
      <c r="N78" s="23"/>
      <c r="O78" s="23"/>
      <c r="P78" s="23"/>
      <c r="Q78" s="87"/>
      <c r="R78" s="117"/>
      <c r="S78" s="189"/>
      <c r="T78" s="189"/>
      <c r="U78" s="188"/>
    </row>
    <row r="79" spans="1:21" s="28" customFormat="1" ht="22.15" customHeight="1" x14ac:dyDescent="0.2">
      <c r="A79" s="91">
        <v>6</v>
      </c>
      <c r="B79" s="148" t="s">
        <v>137</v>
      </c>
      <c r="C79" s="141">
        <v>5</v>
      </c>
      <c r="D79" s="133" t="s">
        <v>45</v>
      </c>
      <c r="E79" s="141"/>
      <c r="F79" s="92"/>
      <c r="G79" s="22"/>
      <c r="H79" s="22"/>
      <c r="I79" s="93"/>
      <c r="J79" s="23"/>
      <c r="K79" s="23"/>
      <c r="L79" s="23"/>
      <c r="M79" s="47"/>
      <c r="N79" s="23"/>
      <c r="O79" s="23"/>
      <c r="P79" s="23"/>
      <c r="Q79" s="87"/>
      <c r="R79" s="117"/>
      <c r="S79" s="189"/>
      <c r="T79" s="189"/>
      <c r="U79" s="188"/>
    </row>
    <row r="80" spans="1:21" s="28" customFormat="1" ht="22.15" customHeight="1" x14ac:dyDescent="0.2">
      <c r="A80" s="91">
        <v>7</v>
      </c>
      <c r="B80" s="157" t="s">
        <v>138</v>
      </c>
      <c r="C80" s="141">
        <v>15</v>
      </c>
      <c r="D80" s="133" t="s">
        <v>45</v>
      </c>
      <c r="E80" s="141"/>
      <c r="F80" s="92"/>
      <c r="G80" s="22"/>
      <c r="H80" s="22"/>
      <c r="I80" s="93"/>
      <c r="J80" s="23"/>
      <c r="K80" s="23"/>
      <c r="L80" s="23"/>
      <c r="M80" s="47"/>
      <c r="N80" s="23"/>
      <c r="O80" s="23"/>
      <c r="P80" s="23"/>
      <c r="Q80" s="87"/>
      <c r="R80" s="117"/>
      <c r="S80" s="189"/>
      <c r="T80" s="189"/>
      <c r="U80" s="188"/>
    </row>
    <row r="81" spans="1:21" s="28" customFormat="1" ht="22.15" customHeight="1" x14ac:dyDescent="0.2">
      <c r="A81" s="91">
        <v>8</v>
      </c>
      <c r="B81" s="157" t="s">
        <v>139</v>
      </c>
      <c r="C81" s="141">
        <v>68</v>
      </c>
      <c r="D81" s="133" t="s">
        <v>45</v>
      </c>
      <c r="E81" s="141"/>
      <c r="F81" s="92"/>
      <c r="G81" s="22"/>
      <c r="H81" s="22"/>
      <c r="I81" s="93"/>
      <c r="J81" s="23"/>
      <c r="K81" s="23"/>
      <c r="L81" s="23"/>
      <c r="M81" s="47"/>
      <c r="N81" s="23"/>
      <c r="O81" s="23"/>
      <c r="P81" s="23"/>
      <c r="Q81" s="87"/>
      <c r="R81" s="117"/>
      <c r="S81" s="189"/>
      <c r="T81" s="189"/>
      <c r="U81" s="188"/>
    </row>
    <row r="82" spans="1:21" s="28" customFormat="1" ht="22.15" customHeight="1" x14ac:dyDescent="0.2">
      <c r="A82" s="91">
        <v>9</v>
      </c>
      <c r="B82" s="157" t="s">
        <v>67</v>
      </c>
      <c r="C82" s="141">
        <v>67</v>
      </c>
      <c r="D82" s="133" t="s">
        <v>45</v>
      </c>
      <c r="E82" s="141"/>
      <c r="F82" s="92"/>
      <c r="G82" s="22"/>
      <c r="H82" s="22"/>
      <c r="I82" s="93"/>
      <c r="J82" s="23"/>
      <c r="K82" s="23"/>
      <c r="L82" s="23"/>
      <c r="M82" s="47"/>
      <c r="N82" s="23"/>
      <c r="O82" s="23"/>
      <c r="P82" s="23"/>
      <c r="Q82" s="87"/>
      <c r="R82" s="117"/>
      <c r="S82" s="189"/>
      <c r="T82" s="189"/>
      <c r="U82" s="188"/>
    </row>
    <row r="83" spans="1:21" s="28" customFormat="1" ht="22.15" customHeight="1" x14ac:dyDescent="0.2">
      <c r="A83" s="91">
        <v>10</v>
      </c>
      <c r="B83" s="157" t="s">
        <v>68</v>
      </c>
      <c r="C83" s="141">
        <v>52</v>
      </c>
      <c r="D83" s="133" t="s">
        <v>45</v>
      </c>
      <c r="E83" s="141"/>
      <c r="F83" s="92"/>
      <c r="G83" s="22"/>
      <c r="H83" s="22"/>
      <c r="I83" s="93"/>
      <c r="J83" s="23"/>
      <c r="K83" s="23"/>
      <c r="L83" s="23"/>
      <c r="M83" s="47"/>
      <c r="N83" s="23"/>
      <c r="O83" s="23"/>
      <c r="P83" s="23"/>
      <c r="Q83" s="87"/>
      <c r="R83" s="117"/>
      <c r="S83" s="189"/>
      <c r="T83" s="189"/>
      <c r="U83" s="188"/>
    </row>
    <row r="84" spans="1:21" s="28" customFormat="1" ht="22.15" customHeight="1" x14ac:dyDescent="0.2">
      <c r="A84" s="91">
        <v>11</v>
      </c>
      <c r="B84" s="157" t="s">
        <v>69</v>
      </c>
      <c r="C84" s="141">
        <v>90</v>
      </c>
      <c r="D84" s="133" t="s">
        <v>45</v>
      </c>
      <c r="E84" s="141"/>
      <c r="F84" s="92"/>
      <c r="G84" s="22"/>
      <c r="H84" s="22"/>
      <c r="I84" s="93"/>
      <c r="J84" s="23"/>
      <c r="K84" s="23"/>
      <c r="L84" s="23"/>
      <c r="M84" s="47"/>
      <c r="N84" s="23"/>
      <c r="O84" s="23"/>
      <c r="P84" s="23"/>
      <c r="Q84" s="87"/>
      <c r="R84" s="117"/>
      <c r="S84" s="189"/>
      <c r="T84" s="189"/>
      <c r="U84" s="188"/>
    </row>
    <row r="85" spans="1:21" s="28" customFormat="1" ht="22.15" customHeight="1" x14ac:dyDescent="0.2">
      <c r="A85" s="91">
        <v>12</v>
      </c>
      <c r="B85" s="157" t="s">
        <v>71</v>
      </c>
      <c r="C85" s="141">
        <v>62</v>
      </c>
      <c r="D85" s="133" t="s">
        <v>45</v>
      </c>
      <c r="E85" s="141"/>
      <c r="F85" s="92"/>
      <c r="G85" s="22"/>
      <c r="H85" s="22"/>
      <c r="I85" s="93"/>
      <c r="J85" s="23"/>
      <c r="K85" s="23"/>
      <c r="L85" s="23"/>
      <c r="M85" s="47"/>
      <c r="N85" s="23"/>
      <c r="O85" s="23"/>
      <c r="P85" s="23"/>
      <c r="Q85" s="87"/>
      <c r="R85" s="117"/>
      <c r="S85" s="158"/>
      <c r="T85" s="158"/>
    </row>
    <row r="86" spans="1:21" s="28" customFormat="1" ht="22.15" customHeight="1" x14ac:dyDescent="0.2">
      <c r="A86" s="91">
        <v>13</v>
      </c>
      <c r="B86" s="157" t="s">
        <v>70</v>
      </c>
      <c r="C86" s="141">
        <v>60</v>
      </c>
      <c r="D86" s="133" t="s">
        <v>45</v>
      </c>
      <c r="E86" s="141"/>
      <c r="F86" s="92"/>
      <c r="G86" s="22"/>
      <c r="H86" s="22"/>
      <c r="I86" s="93"/>
      <c r="J86" s="23"/>
      <c r="K86" s="23"/>
      <c r="L86" s="23"/>
      <c r="M86" s="47"/>
      <c r="N86" s="23"/>
      <c r="O86" s="23"/>
      <c r="P86" s="23"/>
      <c r="Q86" s="87"/>
      <c r="R86" s="117"/>
      <c r="S86" s="158"/>
      <c r="T86" s="158"/>
    </row>
    <row r="87" spans="1:21" s="28" customFormat="1" ht="22.15" customHeight="1" x14ac:dyDescent="0.2">
      <c r="A87" s="91">
        <v>14</v>
      </c>
      <c r="B87" s="148" t="s">
        <v>131</v>
      </c>
      <c r="C87" s="141">
        <v>9</v>
      </c>
      <c r="D87" s="133" t="s">
        <v>45</v>
      </c>
      <c r="E87" s="141"/>
      <c r="F87" s="92"/>
      <c r="G87" s="22"/>
      <c r="H87" s="22"/>
      <c r="I87" s="93"/>
      <c r="J87" s="23"/>
      <c r="K87" s="23"/>
      <c r="L87" s="23"/>
      <c r="M87" s="47"/>
      <c r="N87" s="23"/>
      <c r="O87" s="23"/>
      <c r="P87" s="23"/>
      <c r="Q87" s="87"/>
      <c r="R87" s="117"/>
      <c r="S87" s="158"/>
      <c r="T87" s="158"/>
    </row>
    <row r="88" spans="1:21" s="28" customFormat="1" ht="22.15" customHeight="1" x14ac:dyDescent="0.2">
      <c r="A88" s="91">
        <v>15</v>
      </c>
      <c r="B88" s="148" t="s">
        <v>130</v>
      </c>
      <c r="C88" s="141">
        <v>10</v>
      </c>
      <c r="D88" s="133" t="s">
        <v>45</v>
      </c>
      <c r="E88" s="141"/>
      <c r="F88" s="92"/>
      <c r="G88" s="22"/>
      <c r="H88" s="22"/>
      <c r="I88" s="93"/>
      <c r="J88" s="23"/>
      <c r="K88" s="23"/>
      <c r="L88" s="23"/>
      <c r="M88" s="47"/>
      <c r="N88" s="23"/>
      <c r="O88" s="23"/>
      <c r="P88" s="23"/>
      <c r="Q88" s="87"/>
      <c r="R88" s="117"/>
      <c r="S88" s="158"/>
      <c r="T88" s="158"/>
    </row>
    <row r="89" spans="1:21" s="28" customFormat="1" ht="22.15" customHeight="1" x14ac:dyDescent="0.2">
      <c r="A89" s="91">
        <v>16</v>
      </c>
      <c r="B89" s="148" t="s">
        <v>129</v>
      </c>
      <c r="C89" s="141">
        <v>6</v>
      </c>
      <c r="D89" s="133" t="s">
        <v>45</v>
      </c>
      <c r="E89" s="141"/>
      <c r="F89" s="92"/>
      <c r="G89" s="22"/>
      <c r="H89" s="22"/>
      <c r="I89" s="93"/>
      <c r="J89" s="23"/>
      <c r="K89" s="23"/>
      <c r="L89" s="23"/>
      <c r="M89" s="47"/>
      <c r="N89" s="23"/>
      <c r="O89" s="23"/>
      <c r="P89" s="23"/>
      <c r="Q89" s="87"/>
      <c r="R89" s="117"/>
      <c r="S89" s="158"/>
      <c r="T89" s="158"/>
    </row>
    <row r="90" spans="1:21" s="28" customFormat="1" ht="22.15" customHeight="1" x14ac:dyDescent="0.2">
      <c r="A90" s="91">
        <v>17</v>
      </c>
      <c r="B90" s="148" t="s">
        <v>128</v>
      </c>
      <c r="C90" s="141">
        <v>92</v>
      </c>
      <c r="D90" s="133" t="s">
        <v>45</v>
      </c>
      <c r="E90" s="141"/>
      <c r="F90" s="92"/>
      <c r="G90" s="22"/>
      <c r="H90" s="22"/>
      <c r="I90" s="93"/>
      <c r="J90" s="23"/>
      <c r="K90" s="23"/>
      <c r="L90" s="23"/>
      <c r="M90" s="47"/>
      <c r="N90" s="23"/>
      <c r="O90" s="23"/>
      <c r="P90" s="23"/>
      <c r="Q90" s="87"/>
      <c r="R90" s="117"/>
      <c r="S90" s="158"/>
      <c r="T90" s="158"/>
    </row>
    <row r="91" spans="1:21" s="143" customFormat="1" ht="22.15" customHeight="1" x14ac:dyDescent="0.2">
      <c r="A91" s="91">
        <v>18</v>
      </c>
      <c r="B91" s="148" t="s">
        <v>127</v>
      </c>
      <c r="C91" s="141">
        <v>30</v>
      </c>
      <c r="D91" s="133" t="s">
        <v>45</v>
      </c>
      <c r="E91" s="141"/>
      <c r="F91" s="92"/>
      <c r="G91" s="22"/>
      <c r="H91" s="22"/>
      <c r="I91" s="93"/>
      <c r="J91" s="23"/>
      <c r="K91" s="23"/>
      <c r="L91" s="23"/>
      <c r="M91" s="47"/>
      <c r="N91" s="23"/>
      <c r="O91" s="23"/>
      <c r="P91" s="23"/>
      <c r="Q91" s="87"/>
      <c r="R91" s="117"/>
      <c r="S91" s="158"/>
      <c r="T91" s="158"/>
    </row>
    <row r="92" spans="1:21" s="143" customFormat="1" ht="22.15" customHeight="1" x14ac:dyDescent="0.2">
      <c r="A92" s="91">
        <v>19</v>
      </c>
      <c r="B92" s="148" t="s">
        <v>48</v>
      </c>
      <c r="C92" s="141">
        <v>40</v>
      </c>
      <c r="D92" s="133" t="s">
        <v>45</v>
      </c>
      <c r="E92" s="141"/>
      <c r="F92" s="92"/>
      <c r="G92" s="22"/>
      <c r="H92" s="22"/>
      <c r="I92" s="93"/>
      <c r="J92" s="23"/>
      <c r="K92" s="23"/>
      <c r="L92" s="23"/>
      <c r="M92" s="47"/>
      <c r="N92" s="23"/>
      <c r="O92" s="23"/>
      <c r="P92" s="23"/>
      <c r="Q92" s="87"/>
      <c r="R92" s="117"/>
      <c r="S92" s="158"/>
      <c r="T92" s="158"/>
    </row>
    <row r="93" spans="1:21" s="143" customFormat="1" ht="22.15" customHeight="1" x14ac:dyDescent="0.2">
      <c r="A93" s="91">
        <v>20</v>
      </c>
      <c r="B93" s="148" t="s">
        <v>72</v>
      </c>
      <c r="C93" s="141">
        <v>6</v>
      </c>
      <c r="D93" s="133" t="s">
        <v>45</v>
      </c>
      <c r="E93" s="141"/>
      <c r="F93" s="92"/>
      <c r="G93" s="22"/>
      <c r="H93" s="22"/>
      <c r="I93" s="93"/>
      <c r="J93" s="23"/>
      <c r="K93" s="23"/>
      <c r="L93" s="23"/>
      <c r="M93" s="47"/>
      <c r="N93" s="23"/>
      <c r="O93" s="23"/>
      <c r="P93" s="23"/>
      <c r="Q93" s="87"/>
      <c r="R93" s="117"/>
      <c r="S93" s="158"/>
      <c r="T93" s="158"/>
    </row>
    <row r="94" spans="1:21" s="143" customFormat="1" ht="22.15" customHeight="1" x14ac:dyDescent="0.2">
      <c r="A94" s="91">
        <v>21</v>
      </c>
      <c r="B94" s="148" t="s">
        <v>126</v>
      </c>
      <c r="C94" s="141">
        <v>8</v>
      </c>
      <c r="D94" s="133" t="s">
        <v>45</v>
      </c>
      <c r="E94" s="141"/>
      <c r="F94" s="92"/>
      <c r="G94" s="22"/>
      <c r="H94" s="22"/>
      <c r="I94" s="93"/>
      <c r="J94" s="23"/>
      <c r="K94" s="23"/>
      <c r="L94" s="23"/>
      <c r="M94" s="47"/>
      <c r="N94" s="23"/>
      <c r="O94" s="23"/>
      <c r="P94" s="23"/>
      <c r="Q94" s="87"/>
      <c r="R94" s="117"/>
      <c r="S94" s="158"/>
      <c r="T94" s="158"/>
    </row>
    <row r="95" spans="1:21" s="61" customFormat="1" ht="22.15" customHeight="1" x14ac:dyDescent="0.2">
      <c r="A95" s="121"/>
      <c r="B95" s="90" t="s">
        <v>140</v>
      </c>
      <c r="C95" s="63"/>
      <c r="D95" s="62"/>
      <c r="E95" s="59"/>
      <c r="F95" s="60"/>
      <c r="G95" s="60"/>
      <c r="H95" s="60"/>
      <c r="I95" s="60"/>
      <c r="J95" s="60"/>
      <c r="K95" s="60"/>
      <c r="L95" s="60"/>
      <c r="M95" s="94"/>
      <c r="N95" s="60"/>
      <c r="O95" s="60"/>
      <c r="P95" s="60"/>
      <c r="Q95" s="60"/>
      <c r="R95" s="129"/>
      <c r="S95" s="160"/>
    </row>
    <row r="96" spans="1:21" ht="24" customHeight="1" x14ac:dyDescent="0.25">
      <c r="A96" s="149"/>
      <c r="B96" s="150" t="s">
        <v>11</v>
      </c>
      <c r="C96" s="151"/>
      <c r="D96" s="152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</row>
    <row r="97" spans="1:18" ht="22.15" customHeight="1" x14ac:dyDescent="0.25">
      <c r="A97" s="29"/>
      <c r="C97" s="30"/>
      <c r="D97" s="31"/>
      <c r="E97" s="32"/>
      <c r="F97" s="32"/>
      <c r="G97" s="32"/>
      <c r="H97" s="32"/>
      <c r="I97" s="32"/>
      <c r="J97" s="32"/>
      <c r="K97" s="32"/>
      <c r="L97" s="32"/>
      <c r="M97" s="33"/>
      <c r="N97" s="32"/>
      <c r="O97" s="32"/>
      <c r="P97" s="32"/>
      <c r="Q97" s="49"/>
      <c r="R97" s="32"/>
    </row>
    <row r="98" spans="1:18" ht="22.15" customHeight="1" x14ac:dyDescent="0.25">
      <c r="B98" s="38"/>
      <c r="R98" s="42"/>
    </row>
  </sheetData>
  <mergeCells count="12">
    <mergeCell ref="M6:N6"/>
    <mergeCell ref="O6:O7"/>
    <mergeCell ref="J6:L6"/>
    <mergeCell ref="A2:H2"/>
    <mergeCell ref="A3:H3"/>
    <mergeCell ref="A4:H4"/>
    <mergeCell ref="B6:B7"/>
    <mergeCell ref="C6:C7"/>
    <mergeCell ref="D6:D7"/>
    <mergeCell ref="E6:F6"/>
    <mergeCell ref="G6:H6"/>
    <mergeCell ref="A6:A7"/>
  </mergeCells>
  <phoneticPr fontId="36" type="noConversion"/>
  <pageMargins left="0.23622047244094499" right="0.98425196850393704" top="0.74803149606299202" bottom="0.74803149606299202" header="0.31496062992126" footer="0.31496062992126"/>
  <pageSetup paperSize="14" scale="44" fitToHeight="0" orientation="landscape" r:id="rId1"/>
  <headerFooter>
    <oddFooter>Page &amp;P of &amp;N</oddFooter>
  </headerFooter>
  <rowBreaks count="2" manualBreakCount="2">
    <brk id="44" max="17" man="1"/>
    <brk id="9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OF QUANTITIES</vt:lpstr>
      <vt:lpstr>DETAILED ESTIMATE</vt:lpstr>
      <vt:lpstr>'BILL OF QUANTITIES'!Print_Area</vt:lpstr>
      <vt:lpstr>'DETAILED ESTIMATE'!Print_Area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Minda_Muyco</cp:lastModifiedBy>
  <cp:revision>1</cp:revision>
  <cp:lastPrinted>2022-01-14T07:31:03Z</cp:lastPrinted>
  <dcterms:created xsi:type="dcterms:W3CDTF">2009-01-27T02:12:50Z</dcterms:created>
  <dcterms:modified xsi:type="dcterms:W3CDTF">2022-01-28T08:01:44Z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